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45" windowWidth="15480" windowHeight="11130" activeTab="2"/>
  </bookViews>
  <sheets>
    <sheet name="Statistics 1-21" sheetId="2" r:id="rId1"/>
    <sheet name="S4A" sheetId="14" r:id="rId2"/>
    <sheet name="S6A " sheetId="30" r:id="rId3"/>
    <sheet name="S7" sheetId="31" r:id="rId4"/>
    <sheet name="S8EP" sheetId="32" r:id="rId5"/>
    <sheet name="S9A" sheetId="34" r:id="rId6"/>
    <sheet name="List1" sheetId="35" r:id="rId7"/>
  </sheets>
  <definedNames>
    <definedName name="_xlnm._FilterDatabase" localSheetId="1" hidden="1">S4A!$B$8:$AO$107</definedName>
    <definedName name="_xlnm._FilterDatabase" localSheetId="2" hidden="1">'S6A '!$A$7:$AA$37</definedName>
    <definedName name="_xlnm._FilterDatabase" localSheetId="3" hidden="1">'S7'!$A$7:$AA$37</definedName>
    <definedName name="_xlnm._FilterDatabase" localSheetId="4" hidden="1">S8EP!$A$7:$AA$37</definedName>
    <definedName name="_xlnm._FilterDatabase" localSheetId="5" hidden="1">S9A!$A$7:$AA$37</definedName>
    <definedName name="_xlnm.Print_Area" localSheetId="0">'Statistics 1-21'!$A$2:$X$35</definedName>
  </definedNames>
  <calcPr calcId="125725"/>
</workbook>
</file>

<file path=xl/calcChain.xml><?xml version="1.0" encoding="utf-8"?>
<calcChain xmlns="http://schemas.openxmlformats.org/spreadsheetml/2006/main">
  <c r="F100" i="34"/>
  <c r="AN117"/>
  <c r="AM117"/>
  <c r="AL117"/>
  <c r="AK117"/>
  <c r="AJ117"/>
  <c r="AI117"/>
  <c r="AH117"/>
  <c r="AG117"/>
  <c r="AF117"/>
  <c r="AE117"/>
  <c r="AD117"/>
  <c r="AC117"/>
  <c r="AB117"/>
  <c r="AA117"/>
  <c r="F117" s="1"/>
  <c r="AN116"/>
  <c r="AM116"/>
  <c r="AL116"/>
  <c r="AK116"/>
  <c r="AJ116"/>
  <c r="AI116"/>
  <c r="AH116"/>
  <c r="AG116"/>
  <c r="AF116"/>
  <c r="AE116"/>
  <c r="AD116"/>
  <c r="AC116"/>
  <c r="AB116"/>
  <c r="AA116"/>
  <c r="F116" s="1"/>
  <c r="AN115"/>
  <c r="AM115"/>
  <c r="AL115"/>
  <c r="AK115"/>
  <c r="AJ115"/>
  <c r="AI115"/>
  <c r="AH115"/>
  <c r="AG115"/>
  <c r="AF115"/>
  <c r="AE115"/>
  <c r="AD115"/>
  <c r="AC115"/>
  <c r="AB115"/>
  <c r="AA115"/>
  <c r="F115" s="1"/>
  <c r="AN106"/>
  <c r="AM106"/>
  <c r="AL106"/>
  <c r="AK106"/>
  <c r="AJ106"/>
  <c r="AI106"/>
  <c r="AH106"/>
  <c r="AG106"/>
  <c r="AF106"/>
  <c r="AE106"/>
  <c r="AD106"/>
  <c r="AC106"/>
  <c r="AB106"/>
  <c r="AA106"/>
  <c r="AN103"/>
  <c r="AM103"/>
  <c r="AL103"/>
  <c r="AK103"/>
  <c r="AJ103"/>
  <c r="AI103"/>
  <c r="AH103"/>
  <c r="AG103"/>
  <c r="AF103"/>
  <c r="AE103"/>
  <c r="AD103"/>
  <c r="AC103"/>
  <c r="AB103"/>
  <c r="AA103"/>
  <c r="F103" s="1"/>
  <c r="AN94"/>
  <c r="AM94"/>
  <c r="AL94"/>
  <c r="AK94"/>
  <c r="AJ94"/>
  <c r="AI94"/>
  <c r="AH94"/>
  <c r="AG94"/>
  <c r="AF94"/>
  <c r="AE94"/>
  <c r="AD94"/>
  <c r="AC94"/>
  <c r="AB94"/>
  <c r="AA94"/>
  <c r="AN92"/>
  <c r="AM92"/>
  <c r="AL92"/>
  <c r="AK92"/>
  <c r="AJ92"/>
  <c r="AI92"/>
  <c r="AH92"/>
  <c r="AG92"/>
  <c r="AF92"/>
  <c r="AE92"/>
  <c r="AD92"/>
  <c r="AC92"/>
  <c r="AB92"/>
  <c r="AA92"/>
  <c r="AN71"/>
  <c r="AM71"/>
  <c r="AL71"/>
  <c r="AK71"/>
  <c r="AJ71"/>
  <c r="AI71"/>
  <c r="AH71"/>
  <c r="AG71"/>
  <c r="AF71"/>
  <c r="AE71"/>
  <c r="AD71"/>
  <c r="AC71"/>
  <c r="AB71"/>
  <c r="AA71"/>
  <c r="AN89"/>
  <c r="AM89"/>
  <c r="AL89"/>
  <c r="AK89"/>
  <c r="AJ89"/>
  <c r="AI89"/>
  <c r="AH89"/>
  <c r="AG89"/>
  <c r="AF89"/>
  <c r="AE89"/>
  <c r="AD89"/>
  <c r="AC89"/>
  <c r="AB89"/>
  <c r="AA89"/>
  <c r="F88" s="1"/>
  <c r="AN87"/>
  <c r="AM87"/>
  <c r="AL87"/>
  <c r="AK87"/>
  <c r="AJ87"/>
  <c r="AI87"/>
  <c r="AH87"/>
  <c r="AG87"/>
  <c r="AF87"/>
  <c r="AE87"/>
  <c r="AD87"/>
  <c r="AC87"/>
  <c r="AB87"/>
  <c r="AA87"/>
  <c r="AN85"/>
  <c r="AM85"/>
  <c r="AL85"/>
  <c r="AK85"/>
  <c r="AJ85"/>
  <c r="AI85"/>
  <c r="AH85"/>
  <c r="AG85"/>
  <c r="AF85"/>
  <c r="AE85"/>
  <c r="AD85"/>
  <c r="AC85"/>
  <c r="AB85"/>
  <c r="AA85"/>
  <c r="AN40"/>
  <c r="AM40"/>
  <c r="AL40"/>
  <c r="AK40"/>
  <c r="AJ40"/>
  <c r="AI40"/>
  <c r="AH40"/>
  <c r="AG40"/>
  <c r="AF40"/>
  <c r="AE40"/>
  <c r="AD40"/>
  <c r="AC40"/>
  <c r="AB40"/>
  <c r="AA40"/>
  <c r="AN83"/>
  <c r="AM83"/>
  <c r="AL83"/>
  <c r="AK83"/>
  <c r="AJ83"/>
  <c r="AI83"/>
  <c r="AH83"/>
  <c r="AG83"/>
  <c r="AF83"/>
  <c r="AE83"/>
  <c r="AD83"/>
  <c r="AC83"/>
  <c r="AB83"/>
  <c r="AA83"/>
  <c r="AN82"/>
  <c r="AM82"/>
  <c r="AL82"/>
  <c r="AK82"/>
  <c r="AJ82"/>
  <c r="AI82"/>
  <c r="AH82"/>
  <c r="AG82"/>
  <c r="AF82"/>
  <c r="AE82"/>
  <c r="AD82"/>
  <c r="AC82"/>
  <c r="AB82"/>
  <c r="AA82"/>
  <c r="AN18"/>
  <c r="AM18"/>
  <c r="AL18"/>
  <c r="AK18"/>
  <c r="AJ18"/>
  <c r="AI18"/>
  <c r="AH18"/>
  <c r="AG18"/>
  <c r="AF18"/>
  <c r="AE18"/>
  <c r="AD18"/>
  <c r="AC18"/>
  <c r="AB18"/>
  <c r="AA18"/>
  <c r="F18" s="1"/>
  <c r="AN79"/>
  <c r="AM79"/>
  <c r="AL79"/>
  <c r="AK79"/>
  <c r="AJ79"/>
  <c r="AI79"/>
  <c r="AH79"/>
  <c r="AG79"/>
  <c r="AF79"/>
  <c r="AE79"/>
  <c r="AD79"/>
  <c r="AC79"/>
  <c r="AB79"/>
  <c r="AA79"/>
  <c r="AN81"/>
  <c r="AM81"/>
  <c r="AL81"/>
  <c r="AK81"/>
  <c r="AJ81"/>
  <c r="AI81"/>
  <c r="AH81"/>
  <c r="AG81"/>
  <c r="AF81"/>
  <c r="AE81"/>
  <c r="AD81"/>
  <c r="AC81"/>
  <c r="AB81"/>
  <c r="AA81"/>
  <c r="F80"/>
  <c r="AN78"/>
  <c r="AM78"/>
  <c r="AL78"/>
  <c r="AK78"/>
  <c r="AJ78"/>
  <c r="AI78"/>
  <c r="AH78"/>
  <c r="AG78"/>
  <c r="AF78"/>
  <c r="AE78"/>
  <c r="AD78"/>
  <c r="AC78"/>
  <c r="AB78"/>
  <c r="AA78"/>
  <c r="F77" s="1"/>
  <c r="AN33"/>
  <c r="AM33"/>
  <c r="AL33"/>
  <c r="AK33"/>
  <c r="AJ33"/>
  <c r="AI33"/>
  <c r="AH33"/>
  <c r="AG33"/>
  <c r="AF33"/>
  <c r="AE33"/>
  <c r="AD33"/>
  <c r="AC33"/>
  <c r="AB33"/>
  <c r="AA33"/>
  <c r="F32" s="1"/>
  <c r="AN74"/>
  <c r="AM74"/>
  <c r="AL74"/>
  <c r="AK74"/>
  <c r="AJ74"/>
  <c r="AI74"/>
  <c r="AH74"/>
  <c r="AG74"/>
  <c r="AF74"/>
  <c r="AE74"/>
  <c r="AD74"/>
  <c r="AC74"/>
  <c r="AB74"/>
  <c r="AA74"/>
  <c r="AN73"/>
  <c r="AM73"/>
  <c r="AL73"/>
  <c r="AK73"/>
  <c r="AJ73"/>
  <c r="AI73"/>
  <c r="AH73"/>
  <c r="AG73"/>
  <c r="AF73"/>
  <c r="AE73"/>
  <c r="AD73"/>
  <c r="AC73"/>
  <c r="AB73"/>
  <c r="AA73"/>
  <c r="F72" s="1"/>
  <c r="AN70"/>
  <c r="AM70"/>
  <c r="AL70"/>
  <c r="AK70"/>
  <c r="AJ70"/>
  <c r="AI70"/>
  <c r="AH70"/>
  <c r="AG70"/>
  <c r="AF70"/>
  <c r="AE70"/>
  <c r="AD70"/>
  <c r="AC70"/>
  <c r="AB70"/>
  <c r="AA70"/>
  <c r="AN69"/>
  <c r="AM69"/>
  <c r="AL69"/>
  <c r="AK69"/>
  <c r="AJ69"/>
  <c r="AI69"/>
  <c r="AH69"/>
  <c r="AG69"/>
  <c r="AF69"/>
  <c r="AE69"/>
  <c r="AD69"/>
  <c r="AC69"/>
  <c r="AB69"/>
  <c r="AA69"/>
  <c r="AN68"/>
  <c r="AM68"/>
  <c r="AL68"/>
  <c r="AK68"/>
  <c r="AJ68"/>
  <c r="AI68"/>
  <c r="AH68"/>
  <c r="AG68"/>
  <c r="AF68"/>
  <c r="AE68"/>
  <c r="AD68"/>
  <c r="AC68"/>
  <c r="AB68"/>
  <c r="AA68"/>
  <c r="AN65"/>
  <c r="AM65"/>
  <c r="AL65"/>
  <c r="AK65"/>
  <c r="AJ65"/>
  <c r="AI65"/>
  <c r="AH65"/>
  <c r="AG65"/>
  <c r="AF65"/>
  <c r="AE65"/>
  <c r="AD65"/>
  <c r="AC65"/>
  <c r="AB65"/>
  <c r="AA65"/>
  <c r="F64" s="1"/>
  <c r="AN44"/>
  <c r="AM44"/>
  <c r="AL44"/>
  <c r="AK44"/>
  <c r="AJ44"/>
  <c r="AI44"/>
  <c r="AH44"/>
  <c r="AG44"/>
  <c r="AF44"/>
  <c r="AE44"/>
  <c r="AD44"/>
  <c r="AC44"/>
  <c r="AB44"/>
  <c r="AA44"/>
  <c r="AN63"/>
  <c r="AM63"/>
  <c r="AL63"/>
  <c r="AK63"/>
  <c r="AJ63"/>
  <c r="AI63"/>
  <c r="AH63"/>
  <c r="AG63"/>
  <c r="AF63"/>
  <c r="AE63"/>
  <c r="AD63"/>
  <c r="AC63"/>
  <c r="AB63"/>
  <c r="AA63"/>
  <c r="AN64"/>
  <c r="AM64"/>
  <c r="AL64"/>
  <c r="AK64"/>
  <c r="AJ64"/>
  <c r="AI64"/>
  <c r="AH64"/>
  <c r="AG64"/>
  <c r="AF64"/>
  <c r="AE64"/>
  <c r="AD64"/>
  <c r="AC64"/>
  <c r="AB64"/>
  <c r="AA64"/>
  <c r="AN62"/>
  <c r="AM62"/>
  <c r="AL62"/>
  <c r="AK62"/>
  <c r="AJ62"/>
  <c r="AI62"/>
  <c r="AH62"/>
  <c r="AG62"/>
  <c r="AF62"/>
  <c r="AE62"/>
  <c r="AD62"/>
  <c r="AC62"/>
  <c r="AB62"/>
  <c r="AA62"/>
  <c r="AN59"/>
  <c r="AM59"/>
  <c r="AL59"/>
  <c r="AK59"/>
  <c r="AJ59"/>
  <c r="AI59"/>
  <c r="AH59"/>
  <c r="AG59"/>
  <c r="AF59"/>
  <c r="AE59"/>
  <c r="AD59"/>
  <c r="AC59"/>
  <c r="AB59"/>
  <c r="AA59"/>
  <c r="AN58"/>
  <c r="AM58"/>
  <c r="AL58"/>
  <c r="AK58"/>
  <c r="AJ58"/>
  <c r="AI58"/>
  <c r="AH58"/>
  <c r="AG58"/>
  <c r="AF58"/>
  <c r="AE58"/>
  <c r="AD58"/>
  <c r="AC58"/>
  <c r="AB58"/>
  <c r="AA58"/>
  <c r="AN57"/>
  <c r="AM57"/>
  <c r="AL57"/>
  <c r="AK57"/>
  <c r="AJ57"/>
  <c r="AI57"/>
  <c r="AH57"/>
  <c r="AG57"/>
  <c r="AF57"/>
  <c r="AE57"/>
  <c r="AD57"/>
  <c r="AC57"/>
  <c r="AB57"/>
  <c r="AA57"/>
  <c r="AN56"/>
  <c r="AM56"/>
  <c r="AL56"/>
  <c r="AK56"/>
  <c r="AJ56"/>
  <c r="AI56"/>
  <c r="AH56"/>
  <c r="AG56"/>
  <c r="AF56"/>
  <c r="AE56"/>
  <c r="AD56"/>
  <c r="AC56"/>
  <c r="AB56"/>
  <c r="AA56"/>
  <c r="F55"/>
  <c r="AN35"/>
  <c r="AM35"/>
  <c r="AL35"/>
  <c r="AK35"/>
  <c r="AJ35"/>
  <c r="AI35"/>
  <c r="AH35"/>
  <c r="AG35"/>
  <c r="AF35"/>
  <c r="AE35"/>
  <c r="AD35"/>
  <c r="AC35"/>
  <c r="AB35"/>
  <c r="AA35"/>
  <c r="AN11"/>
  <c r="AM11"/>
  <c r="AL11"/>
  <c r="AK11"/>
  <c r="AJ11"/>
  <c r="AI11"/>
  <c r="AH11"/>
  <c r="AG11"/>
  <c r="AF11"/>
  <c r="AE11"/>
  <c r="AD11"/>
  <c r="AC11"/>
  <c r="AB11"/>
  <c r="AA11"/>
  <c r="F12" s="1"/>
  <c r="AN13"/>
  <c r="AM13"/>
  <c r="AL13"/>
  <c r="AK13"/>
  <c r="AJ13"/>
  <c r="AI13"/>
  <c r="AH13"/>
  <c r="AG13"/>
  <c r="AF13"/>
  <c r="AE13"/>
  <c r="AD13"/>
  <c r="AC13"/>
  <c r="AB13"/>
  <c r="AA13"/>
  <c r="AN48"/>
  <c r="AM48"/>
  <c r="AL48"/>
  <c r="AK48"/>
  <c r="AJ48"/>
  <c r="AI48"/>
  <c r="AH48"/>
  <c r="AG48"/>
  <c r="AF48"/>
  <c r="AE48"/>
  <c r="AD48"/>
  <c r="AC48"/>
  <c r="AB48"/>
  <c r="AA48"/>
  <c r="F47" s="1"/>
  <c r="AN41"/>
  <c r="AM41"/>
  <c r="AL41"/>
  <c r="AK41"/>
  <c r="AJ41"/>
  <c r="AI41"/>
  <c r="AH41"/>
  <c r="AG41"/>
  <c r="AF41"/>
  <c r="AE41"/>
  <c r="AD41"/>
  <c r="AC41"/>
  <c r="AB41"/>
  <c r="AA41"/>
  <c r="AN12"/>
  <c r="AM12"/>
  <c r="AL12"/>
  <c r="AK12"/>
  <c r="AJ12"/>
  <c r="AI12"/>
  <c r="AH12"/>
  <c r="AG12"/>
  <c r="AF12"/>
  <c r="AE12"/>
  <c r="AD12"/>
  <c r="AC12"/>
  <c r="AB12"/>
  <c r="AA12"/>
  <c r="AN39"/>
  <c r="AM39"/>
  <c r="AL39"/>
  <c r="AK39"/>
  <c r="AJ39"/>
  <c r="AI39"/>
  <c r="AH39"/>
  <c r="AG39"/>
  <c r="AF39"/>
  <c r="AE39"/>
  <c r="AD39"/>
  <c r="AC39"/>
  <c r="AB39"/>
  <c r="AA39"/>
  <c r="AN36"/>
  <c r="AM36"/>
  <c r="AL36"/>
  <c r="AK36"/>
  <c r="AJ36"/>
  <c r="AI36"/>
  <c r="AH36"/>
  <c r="AG36"/>
  <c r="AF36"/>
  <c r="AE36"/>
  <c r="AD36"/>
  <c r="AC36"/>
  <c r="AB36"/>
  <c r="AA36"/>
  <c r="AN37"/>
  <c r="AM37"/>
  <c r="AL37"/>
  <c r="AK37"/>
  <c r="AJ37"/>
  <c r="AI37"/>
  <c r="AH37"/>
  <c r="AG37"/>
  <c r="AF37"/>
  <c r="AE37"/>
  <c r="AD37"/>
  <c r="AC37"/>
  <c r="AB37"/>
  <c r="AA37"/>
  <c r="AN34"/>
  <c r="AM34"/>
  <c r="AL34"/>
  <c r="AK34"/>
  <c r="AJ34"/>
  <c r="AI34"/>
  <c r="AH34"/>
  <c r="AG34"/>
  <c r="AF34"/>
  <c r="AE34"/>
  <c r="AD34"/>
  <c r="AC34"/>
  <c r="AB34"/>
  <c r="AA34"/>
  <c r="F33" s="1"/>
  <c r="AN32"/>
  <c r="AM32"/>
  <c r="AL32"/>
  <c r="AK32"/>
  <c r="AJ32"/>
  <c r="AI32"/>
  <c r="AH32"/>
  <c r="AG32"/>
  <c r="AF32"/>
  <c r="AE32"/>
  <c r="AD32"/>
  <c r="AC32"/>
  <c r="AB32"/>
  <c r="AA32"/>
  <c r="AN30"/>
  <c r="AM30"/>
  <c r="AL30"/>
  <c r="AK30"/>
  <c r="AJ30"/>
  <c r="AI30"/>
  <c r="AH30"/>
  <c r="AG30"/>
  <c r="AF30"/>
  <c r="AE30"/>
  <c r="AD30"/>
  <c r="AC30"/>
  <c r="AB30"/>
  <c r="AA30"/>
  <c r="AN29"/>
  <c r="AM29"/>
  <c r="AL29"/>
  <c r="AK29"/>
  <c r="AJ29"/>
  <c r="AI29"/>
  <c r="AH29"/>
  <c r="AG29"/>
  <c r="AF29"/>
  <c r="AE29"/>
  <c r="AD29"/>
  <c r="AC29"/>
  <c r="AB29"/>
  <c r="AA29"/>
  <c r="AN25"/>
  <c r="AM25"/>
  <c r="AL25"/>
  <c r="AK25"/>
  <c r="AJ25"/>
  <c r="AI25"/>
  <c r="AH25"/>
  <c r="AG25"/>
  <c r="AF25"/>
  <c r="AE25"/>
  <c r="AD25"/>
  <c r="AC25"/>
  <c r="AB25"/>
  <c r="AA25"/>
  <c r="AN10"/>
  <c r="AM10"/>
  <c r="AL10"/>
  <c r="AK10"/>
  <c r="AJ10"/>
  <c r="AI10"/>
  <c r="AH10"/>
  <c r="AG10"/>
  <c r="AF10"/>
  <c r="AE10"/>
  <c r="AD10"/>
  <c r="AC10"/>
  <c r="AB10"/>
  <c r="AA10"/>
  <c r="AN128" i="30"/>
  <c r="AM128"/>
  <c r="AL128"/>
  <c r="AK128"/>
  <c r="AJ128"/>
  <c r="AI128"/>
  <c r="AH128"/>
  <c r="AG128"/>
  <c r="AF128"/>
  <c r="AE128"/>
  <c r="AD128"/>
  <c r="AC128"/>
  <c r="AB128"/>
  <c r="AA128"/>
  <c r="F128"/>
  <c r="AN127"/>
  <c r="AM127"/>
  <c r="AL127"/>
  <c r="AK127"/>
  <c r="AJ127"/>
  <c r="AI127"/>
  <c r="AH127"/>
  <c r="AG127"/>
  <c r="AF127"/>
  <c r="AE127"/>
  <c r="AD127"/>
  <c r="AC127"/>
  <c r="AB127"/>
  <c r="AA127"/>
  <c r="F127" s="1"/>
  <c r="AN126"/>
  <c r="AM126"/>
  <c r="AL126"/>
  <c r="AK126"/>
  <c r="AJ126"/>
  <c r="AI126"/>
  <c r="AH126"/>
  <c r="AG126"/>
  <c r="AF126"/>
  <c r="AE126"/>
  <c r="AD126"/>
  <c r="AC126"/>
  <c r="AB126"/>
  <c r="AA126"/>
  <c r="F126"/>
  <c r="AN125"/>
  <c r="AM125"/>
  <c r="AL125"/>
  <c r="AK125"/>
  <c r="AJ125"/>
  <c r="AI125"/>
  <c r="AH125"/>
  <c r="AG125"/>
  <c r="AF125"/>
  <c r="AE125"/>
  <c r="AD125"/>
  <c r="AC125"/>
  <c r="AB125"/>
  <c r="AA125"/>
  <c r="F125" s="1"/>
  <c r="AN118"/>
  <c r="AM118"/>
  <c r="AL118"/>
  <c r="AK118"/>
  <c r="AJ118"/>
  <c r="AI118"/>
  <c r="AH118"/>
  <c r="AG118"/>
  <c r="AF118"/>
  <c r="AE118"/>
  <c r="AD118"/>
  <c r="AC118"/>
  <c r="AB118"/>
  <c r="AA118"/>
  <c r="F118"/>
  <c r="AN78"/>
  <c r="AM78"/>
  <c r="AL78"/>
  <c r="AK78"/>
  <c r="AJ78"/>
  <c r="AI78"/>
  <c r="AH78"/>
  <c r="AG78"/>
  <c r="AF78"/>
  <c r="AE78"/>
  <c r="AD78"/>
  <c r="AC78"/>
  <c r="AB78"/>
  <c r="AA78"/>
  <c r="F78" s="1"/>
  <c r="AN116"/>
  <c r="AM116"/>
  <c r="AL116"/>
  <c r="AK116"/>
  <c r="AJ116"/>
  <c r="AI116"/>
  <c r="AH116"/>
  <c r="AG116"/>
  <c r="AF116"/>
  <c r="AE116"/>
  <c r="AD116"/>
  <c r="AC116"/>
  <c r="AB116"/>
  <c r="AA116"/>
  <c r="F116"/>
  <c r="AN105"/>
  <c r="AM105"/>
  <c r="AL105"/>
  <c r="AK105"/>
  <c r="AJ105"/>
  <c r="AI105"/>
  <c r="AH105"/>
  <c r="AG105"/>
  <c r="AF105"/>
  <c r="AE105"/>
  <c r="AD105"/>
  <c r="AC105"/>
  <c r="AB105"/>
  <c r="AA105"/>
  <c r="F105" s="1"/>
  <c r="AN104"/>
  <c r="AM104"/>
  <c r="AL104"/>
  <c r="AK104"/>
  <c r="AJ104"/>
  <c r="AI104"/>
  <c r="AH104"/>
  <c r="AG104"/>
  <c r="AF104"/>
  <c r="AE104"/>
  <c r="AD104"/>
  <c r="AC104"/>
  <c r="AB104"/>
  <c r="AA104"/>
  <c r="F104"/>
  <c r="AN103"/>
  <c r="AM103"/>
  <c r="AL103"/>
  <c r="AK103"/>
  <c r="AJ103"/>
  <c r="AI103"/>
  <c r="AH103"/>
  <c r="AG103"/>
  <c r="AF103"/>
  <c r="AE103"/>
  <c r="AD103"/>
  <c r="AC103"/>
  <c r="AB103"/>
  <c r="AA103"/>
  <c r="F103" s="1"/>
  <c r="AN102"/>
  <c r="AM102"/>
  <c r="AL102"/>
  <c r="AK102"/>
  <c r="AJ102"/>
  <c r="AI102"/>
  <c r="AH102"/>
  <c r="AG102"/>
  <c r="AF102"/>
  <c r="AE102"/>
  <c r="AD102"/>
  <c r="AC102"/>
  <c r="AB102"/>
  <c r="AA102"/>
  <c r="F102"/>
  <c r="AN101"/>
  <c r="AM101"/>
  <c r="AL101"/>
  <c r="AK101"/>
  <c r="AJ101"/>
  <c r="AI101"/>
  <c r="AH101"/>
  <c r="AG101"/>
  <c r="AF101"/>
  <c r="AE101"/>
  <c r="AD101"/>
  <c r="AC101"/>
  <c r="AB101"/>
  <c r="AA101"/>
  <c r="F101" s="1"/>
  <c r="AN100"/>
  <c r="AM100"/>
  <c r="AL100"/>
  <c r="AK100"/>
  <c r="AJ100"/>
  <c r="AI100"/>
  <c r="AH100"/>
  <c r="AG100"/>
  <c r="AF100"/>
  <c r="AE100"/>
  <c r="AD100"/>
  <c r="AC100"/>
  <c r="AB100"/>
  <c r="AA100"/>
  <c r="F100"/>
  <c r="AN97"/>
  <c r="AM97"/>
  <c r="AL97"/>
  <c r="AK97"/>
  <c r="AJ97"/>
  <c r="AI97"/>
  <c r="AH97"/>
  <c r="AG97"/>
  <c r="AF97"/>
  <c r="AE97"/>
  <c r="AD97"/>
  <c r="AC97"/>
  <c r="AB97"/>
  <c r="AA97"/>
  <c r="F97" s="1"/>
  <c r="AN96"/>
  <c r="AM96"/>
  <c r="AL96"/>
  <c r="AK96"/>
  <c r="AJ96"/>
  <c r="AI96"/>
  <c r="AH96"/>
  <c r="AG96"/>
  <c r="AF96"/>
  <c r="AE96"/>
  <c r="AD96"/>
  <c r="AC96"/>
  <c r="AB96"/>
  <c r="AA96"/>
  <c r="F96"/>
  <c r="AN95"/>
  <c r="AM95"/>
  <c r="AL95"/>
  <c r="AK95"/>
  <c r="AJ95"/>
  <c r="AI95"/>
  <c r="AH95"/>
  <c r="AG95"/>
  <c r="AF95"/>
  <c r="AE95"/>
  <c r="AD95"/>
  <c r="AC95"/>
  <c r="AB95"/>
  <c r="AA95"/>
  <c r="F95" s="1"/>
  <c r="AN93"/>
  <c r="AM93"/>
  <c r="AL93"/>
  <c r="AK93"/>
  <c r="AJ93"/>
  <c r="AI93"/>
  <c r="AH93"/>
  <c r="AG93"/>
  <c r="AF93"/>
  <c r="AE93"/>
  <c r="AD93"/>
  <c r="AC93"/>
  <c r="AB93"/>
  <c r="AA93"/>
  <c r="F93"/>
  <c r="AN89"/>
  <c r="AM89"/>
  <c r="AL89"/>
  <c r="AK89"/>
  <c r="AJ89"/>
  <c r="AI89"/>
  <c r="AH89"/>
  <c r="AG89"/>
  <c r="AF89"/>
  <c r="AE89"/>
  <c r="AD89"/>
  <c r="AC89"/>
  <c r="AB89"/>
  <c r="AA89"/>
  <c r="F89" s="1"/>
  <c r="AN88"/>
  <c r="AM88"/>
  <c r="AL88"/>
  <c r="AK88"/>
  <c r="AJ88"/>
  <c r="AI88"/>
  <c r="AH88"/>
  <c r="AG88"/>
  <c r="AF88"/>
  <c r="AE88"/>
  <c r="AD88"/>
  <c r="AC88"/>
  <c r="AB88"/>
  <c r="AA88"/>
  <c r="F88"/>
  <c r="AN86"/>
  <c r="AM86"/>
  <c r="AL86"/>
  <c r="AK86"/>
  <c r="AJ86"/>
  <c r="AI86"/>
  <c r="AH86"/>
  <c r="AG86"/>
  <c r="AF86"/>
  <c r="AE86"/>
  <c r="AD86"/>
  <c r="AC86"/>
  <c r="AB86"/>
  <c r="AA86"/>
  <c r="F86" s="1"/>
  <c r="AN83"/>
  <c r="AM83"/>
  <c r="AL83"/>
  <c r="AK83"/>
  <c r="AJ83"/>
  <c r="AI83"/>
  <c r="AH83"/>
  <c r="AG83"/>
  <c r="AF83"/>
  <c r="AE83"/>
  <c r="AD83"/>
  <c r="AC83"/>
  <c r="AB83"/>
  <c r="AA83"/>
  <c r="F83"/>
  <c r="AN82"/>
  <c r="AM82"/>
  <c r="AL82"/>
  <c r="AK82"/>
  <c r="AJ82"/>
  <c r="AI82"/>
  <c r="AH82"/>
  <c r="AG82"/>
  <c r="AF82"/>
  <c r="AE82"/>
  <c r="AD82"/>
  <c r="AC82"/>
  <c r="AB82"/>
  <c r="AA82"/>
  <c r="F82" s="1"/>
  <c r="AN79"/>
  <c r="AM79"/>
  <c r="AL79"/>
  <c r="AK79"/>
  <c r="AJ79"/>
  <c r="AI79"/>
  <c r="AH79"/>
  <c r="AG79"/>
  <c r="AF79"/>
  <c r="AE79"/>
  <c r="AD79"/>
  <c r="AC79"/>
  <c r="AB79"/>
  <c r="AA79"/>
  <c r="F79"/>
  <c r="AN20"/>
  <c r="AM20"/>
  <c r="AL20"/>
  <c r="AK20"/>
  <c r="AJ20"/>
  <c r="AI20"/>
  <c r="AH20"/>
  <c r="AG20"/>
  <c r="AF20"/>
  <c r="AE20"/>
  <c r="AD20"/>
  <c r="AC20"/>
  <c r="AB20"/>
  <c r="AA20"/>
  <c r="F20" s="1"/>
  <c r="AN74"/>
  <c r="AM74"/>
  <c r="AL74"/>
  <c r="AK74"/>
  <c r="AJ74"/>
  <c r="AI74"/>
  <c r="AH74"/>
  <c r="AG74"/>
  <c r="AF74"/>
  <c r="AE74"/>
  <c r="AD74"/>
  <c r="AC74"/>
  <c r="AB74"/>
  <c r="AA74"/>
  <c r="F74"/>
  <c r="AN16"/>
  <c r="AM16"/>
  <c r="AL16"/>
  <c r="AK16"/>
  <c r="AJ16"/>
  <c r="AI16"/>
  <c r="AH16"/>
  <c r="AG16"/>
  <c r="AF16"/>
  <c r="AE16"/>
  <c r="AD16"/>
  <c r="AC16"/>
  <c r="AB16"/>
  <c r="AA16"/>
  <c r="F16" s="1"/>
  <c r="AN70"/>
  <c r="AM70"/>
  <c r="AL70"/>
  <c r="AK70"/>
  <c r="AJ70"/>
  <c r="AI70"/>
  <c r="AH70"/>
  <c r="AG70"/>
  <c r="AF70"/>
  <c r="AE70"/>
  <c r="AD70"/>
  <c r="AC70"/>
  <c r="AB70"/>
  <c r="AA70"/>
  <c r="F70"/>
  <c r="AN69"/>
  <c r="AM69"/>
  <c r="AL69"/>
  <c r="AK69"/>
  <c r="AJ69"/>
  <c r="AI69"/>
  <c r="AH69"/>
  <c r="AG69"/>
  <c r="AF69"/>
  <c r="AE69"/>
  <c r="AD69"/>
  <c r="AC69"/>
  <c r="AB69"/>
  <c r="AA69"/>
  <c r="F69" s="1"/>
  <c r="AN67"/>
  <c r="AM67"/>
  <c r="AL67"/>
  <c r="AK67"/>
  <c r="AJ67"/>
  <c r="AI67"/>
  <c r="AH67"/>
  <c r="AG67"/>
  <c r="AF67"/>
  <c r="AE67"/>
  <c r="AD67"/>
  <c r="AC67"/>
  <c r="AB67"/>
  <c r="AA67"/>
  <c r="F67"/>
  <c r="AN18"/>
  <c r="AM18"/>
  <c r="AL18"/>
  <c r="AK18"/>
  <c r="AJ18"/>
  <c r="AI18"/>
  <c r="AH18"/>
  <c r="AG18"/>
  <c r="AF18"/>
  <c r="AE18"/>
  <c r="AD18"/>
  <c r="AC18"/>
  <c r="AB18"/>
  <c r="AA18"/>
  <c r="F18" s="1"/>
  <c r="AN64"/>
  <c r="AM64"/>
  <c r="AL64"/>
  <c r="AK64"/>
  <c r="AJ64"/>
  <c r="AI64"/>
  <c r="AH64"/>
  <c r="AG64"/>
  <c r="AF64"/>
  <c r="AE64"/>
  <c r="AD64"/>
  <c r="AC64"/>
  <c r="AB64"/>
  <c r="AA64"/>
  <c r="F64"/>
  <c r="AN10"/>
  <c r="AM10"/>
  <c r="AL10"/>
  <c r="AK10"/>
  <c r="AJ10"/>
  <c r="AI10"/>
  <c r="AH10"/>
  <c r="AG10"/>
  <c r="AF10"/>
  <c r="AE10"/>
  <c r="AD10"/>
  <c r="AC10"/>
  <c r="AB10"/>
  <c r="AA10"/>
  <c r="F10" s="1"/>
  <c r="AN15"/>
  <c r="AM15"/>
  <c r="AL15"/>
  <c r="AK15"/>
  <c r="AJ15"/>
  <c r="AI15"/>
  <c r="AH15"/>
  <c r="AG15"/>
  <c r="AF15"/>
  <c r="AE15"/>
  <c r="AD15"/>
  <c r="AC15"/>
  <c r="AB15"/>
  <c r="AA15"/>
  <c r="F15"/>
  <c r="AN19"/>
  <c r="AM19"/>
  <c r="AL19"/>
  <c r="AK19"/>
  <c r="AJ19"/>
  <c r="AI19"/>
  <c r="AH19"/>
  <c r="AG19"/>
  <c r="AF19"/>
  <c r="AE19"/>
  <c r="AD19"/>
  <c r="AC19"/>
  <c r="AB19"/>
  <c r="AA19"/>
  <c r="F19" s="1"/>
  <c r="AN62"/>
  <c r="AM62"/>
  <c r="AL62"/>
  <c r="AK62"/>
  <c r="AJ62"/>
  <c r="AI62"/>
  <c r="AH62"/>
  <c r="AG62"/>
  <c r="AF62"/>
  <c r="AE62"/>
  <c r="AD62"/>
  <c r="AC62"/>
  <c r="AB62"/>
  <c r="AA62"/>
  <c r="F62"/>
  <c r="AN59"/>
  <c r="AM59"/>
  <c r="AL59"/>
  <c r="AK59"/>
  <c r="AJ59"/>
  <c r="AI59"/>
  <c r="AH59"/>
  <c r="AG59"/>
  <c r="AF59"/>
  <c r="AE59"/>
  <c r="AD59"/>
  <c r="AC59"/>
  <c r="AB59"/>
  <c r="AA59"/>
  <c r="F59" s="1"/>
  <c r="AN58"/>
  <c r="AM58"/>
  <c r="AL58"/>
  <c r="AK58"/>
  <c r="AJ58"/>
  <c r="AI58"/>
  <c r="AH58"/>
  <c r="AG58"/>
  <c r="AF58"/>
  <c r="AE58"/>
  <c r="AD58"/>
  <c r="AC58"/>
  <c r="AB58"/>
  <c r="AA58"/>
  <c r="F58"/>
  <c r="AN55"/>
  <c r="AM55"/>
  <c r="AL55"/>
  <c r="AK55"/>
  <c r="AJ55"/>
  <c r="AI55"/>
  <c r="AH55"/>
  <c r="AG55"/>
  <c r="AF55"/>
  <c r="AE55"/>
  <c r="AD55"/>
  <c r="AC55"/>
  <c r="AB55"/>
  <c r="AA55"/>
  <c r="F55" s="1"/>
  <c r="AN54"/>
  <c r="AM54"/>
  <c r="AL54"/>
  <c r="AK54"/>
  <c r="AJ54"/>
  <c r="AI54"/>
  <c r="AH54"/>
  <c r="AG54"/>
  <c r="AF54"/>
  <c r="AE54"/>
  <c r="AD54"/>
  <c r="AC54"/>
  <c r="AB54"/>
  <c r="AA54"/>
  <c r="F54"/>
  <c r="AN51"/>
  <c r="AM51"/>
  <c r="AL51"/>
  <c r="AK51"/>
  <c r="AJ51"/>
  <c r="AI51"/>
  <c r="AH51"/>
  <c r="AG51"/>
  <c r="AF51"/>
  <c r="AE51"/>
  <c r="AD51"/>
  <c r="AC51"/>
  <c r="AB51"/>
  <c r="AA51"/>
  <c r="F51" s="1"/>
  <c r="AN50"/>
  <c r="AM50"/>
  <c r="AL50"/>
  <c r="AK50"/>
  <c r="AJ50"/>
  <c r="AI50"/>
  <c r="AH50"/>
  <c r="AG50"/>
  <c r="AF50"/>
  <c r="AE50"/>
  <c r="AD50"/>
  <c r="AC50"/>
  <c r="AB50"/>
  <c r="AA50"/>
  <c r="F50"/>
  <c r="AN21"/>
  <c r="AM21"/>
  <c r="AL21"/>
  <c r="AK21"/>
  <c r="AJ21"/>
  <c r="AI21"/>
  <c r="AH21"/>
  <c r="AG21"/>
  <c r="AF21"/>
  <c r="AE21"/>
  <c r="AD21"/>
  <c r="AC21"/>
  <c r="AB21"/>
  <c r="AA21"/>
  <c r="F21" s="1"/>
  <c r="AN49"/>
  <c r="AM49"/>
  <c r="AL49"/>
  <c r="AK49"/>
  <c r="AJ49"/>
  <c r="AI49"/>
  <c r="AH49"/>
  <c r="AG49"/>
  <c r="AF49"/>
  <c r="AE49"/>
  <c r="AD49"/>
  <c r="AC49"/>
  <c r="AB49"/>
  <c r="AA49"/>
  <c r="F49"/>
  <c r="AN47"/>
  <c r="AM47"/>
  <c r="AL47"/>
  <c r="AK47"/>
  <c r="AJ47"/>
  <c r="AI47"/>
  <c r="AH47"/>
  <c r="AG47"/>
  <c r="AF47"/>
  <c r="AE47"/>
  <c r="AD47"/>
  <c r="AC47"/>
  <c r="AB47"/>
  <c r="AA47"/>
  <c r="F47" s="1"/>
  <c r="AN17"/>
  <c r="AM17"/>
  <c r="AL17"/>
  <c r="AK17"/>
  <c r="AJ17"/>
  <c r="AI17"/>
  <c r="AH17"/>
  <c r="AG17"/>
  <c r="AF17"/>
  <c r="AE17"/>
  <c r="AD17"/>
  <c r="AC17"/>
  <c r="AB17"/>
  <c r="AA17"/>
  <c r="F17"/>
  <c r="AN12"/>
  <c r="AM12"/>
  <c r="AL12"/>
  <c r="AK12"/>
  <c r="AJ12"/>
  <c r="AI12"/>
  <c r="AH12"/>
  <c r="AG12"/>
  <c r="AF12"/>
  <c r="AE12"/>
  <c r="AD12"/>
  <c r="AC12"/>
  <c r="AB12"/>
  <c r="AA12"/>
  <c r="F12" s="1"/>
  <c r="AN9"/>
  <c r="AM9"/>
  <c r="AL9"/>
  <c r="AK9"/>
  <c r="AJ9"/>
  <c r="AI9"/>
  <c r="AH9"/>
  <c r="AG9"/>
  <c r="AF9"/>
  <c r="AE9"/>
  <c r="AD9"/>
  <c r="AC9"/>
  <c r="AB9"/>
  <c r="AA9"/>
  <c r="F9"/>
  <c r="AN46"/>
  <c r="AM46"/>
  <c r="AL46"/>
  <c r="AK46"/>
  <c r="AJ46"/>
  <c r="AI46"/>
  <c r="AH46"/>
  <c r="AG46"/>
  <c r="AF46"/>
  <c r="AE46"/>
  <c r="AD46"/>
  <c r="AC46"/>
  <c r="AB46"/>
  <c r="AA46"/>
  <c r="F46" s="1"/>
  <c r="AN45"/>
  <c r="AM45"/>
  <c r="AL45"/>
  <c r="AK45"/>
  <c r="AJ45"/>
  <c r="AI45"/>
  <c r="AH45"/>
  <c r="AG45"/>
  <c r="AF45"/>
  <c r="AE45"/>
  <c r="AD45"/>
  <c r="AC45"/>
  <c r="AB45"/>
  <c r="AA45"/>
  <c r="F45"/>
  <c r="AN44"/>
  <c r="AM44"/>
  <c r="AL44"/>
  <c r="AK44"/>
  <c r="AJ44"/>
  <c r="AI44"/>
  <c r="AH44"/>
  <c r="AG44"/>
  <c r="AF44"/>
  <c r="AE44"/>
  <c r="AD44"/>
  <c r="AC44"/>
  <c r="AB44"/>
  <c r="AA44"/>
  <c r="F44" s="1"/>
  <c r="AN14"/>
  <c r="AM14"/>
  <c r="AL14"/>
  <c r="AK14"/>
  <c r="AJ14"/>
  <c r="AI14"/>
  <c r="AH14"/>
  <c r="AG14"/>
  <c r="AF14"/>
  <c r="AE14"/>
  <c r="AD14"/>
  <c r="AC14"/>
  <c r="AB14"/>
  <c r="AA14"/>
  <c r="F14"/>
  <c r="AN42"/>
  <c r="AM42"/>
  <c r="AL42"/>
  <c r="AK42"/>
  <c r="AJ42"/>
  <c r="AI42"/>
  <c r="AH42"/>
  <c r="AG42"/>
  <c r="AF42"/>
  <c r="AE42"/>
  <c r="AD42"/>
  <c r="AC42"/>
  <c r="AB42"/>
  <c r="AA42"/>
  <c r="F42" s="1"/>
  <c r="AN13"/>
  <c r="AM13"/>
  <c r="AL13"/>
  <c r="AK13"/>
  <c r="AJ13"/>
  <c r="AI13"/>
  <c r="AH13"/>
  <c r="AG13"/>
  <c r="AF13"/>
  <c r="AE13"/>
  <c r="AD13"/>
  <c r="AC13"/>
  <c r="AB13"/>
  <c r="AA13"/>
  <c r="F13"/>
  <c r="AN11"/>
  <c r="AM11"/>
  <c r="AL11"/>
  <c r="AK11"/>
  <c r="AJ11"/>
  <c r="AI11"/>
  <c r="AH11"/>
  <c r="AG11"/>
  <c r="AF11"/>
  <c r="AE11"/>
  <c r="AD11"/>
  <c r="AC11"/>
  <c r="AB11"/>
  <c r="AA11"/>
  <c r="F11" s="1"/>
  <c r="AN36"/>
  <c r="AM36"/>
  <c r="AL36"/>
  <c r="AK36"/>
  <c r="AJ36"/>
  <c r="AI36"/>
  <c r="AH36"/>
  <c r="AG36"/>
  <c r="AF36"/>
  <c r="AE36"/>
  <c r="AD36"/>
  <c r="AC36"/>
  <c r="AB36"/>
  <c r="AA36"/>
  <c r="F36"/>
  <c r="AN34"/>
  <c r="AM34"/>
  <c r="AL34"/>
  <c r="AK34"/>
  <c r="AJ34"/>
  <c r="AI34"/>
  <c r="AH34"/>
  <c r="AG34"/>
  <c r="AF34"/>
  <c r="AE34"/>
  <c r="AD34"/>
  <c r="AC34"/>
  <c r="AB34"/>
  <c r="AA34"/>
  <c r="F34" s="1"/>
  <c r="AA84" i="14"/>
  <c r="AB84"/>
  <c r="AC84"/>
  <c r="AD84"/>
  <c r="AE84"/>
  <c r="AF84"/>
  <c r="AG84"/>
  <c r="AH84"/>
  <c r="AI84"/>
  <c r="AJ84"/>
  <c r="AK84"/>
  <c r="AL84"/>
  <c r="AM84"/>
  <c r="AN84"/>
  <c r="AA85"/>
  <c r="AB85"/>
  <c r="AC85"/>
  <c r="AD85"/>
  <c r="AE85"/>
  <c r="AF85"/>
  <c r="AG85"/>
  <c r="AH85"/>
  <c r="AI85"/>
  <c r="AJ85"/>
  <c r="AK85"/>
  <c r="AL85"/>
  <c r="AM85"/>
  <c r="AN85"/>
  <c r="AA86"/>
  <c r="AB86"/>
  <c r="AC86"/>
  <c r="AD86"/>
  <c r="AE86"/>
  <c r="AF86"/>
  <c r="AG86"/>
  <c r="AH86"/>
  <c r="AI86"/>
  <c r="AJ86"/>
  <c r="AK86"/>
  <c r="AL86"/>
  <c r="AM86"/>
  <c r="AN86"/>
  <c r="AA87"/>
  <c r="AB87"/>
  <c r="AC87"/>
  <c r="AD87"/>
  <c r="AE87"/>
  <c r="AF87"/>
  <c r="AG87"/>
  <c r="AH87"/>
  <c r="AI87"/>
  <c r="AJ87"/>
  <c r="AK87"/>
  <c r="AL87"/>
  <c r="AM87"/>
  <c r="AN87"/>
  <c r="AA88"/>
  <c r="AB88"/>
  <c r="AC88"/>
  <c r="AD88"/>
  <c r="AE88"/>
  <c r="AF88"/>
  <c r="AG88"/>
  <c r="AH88"/>
  <c r="AI88"/>
  <c r="AJ88"/>
  <c r="AK88"/>
  <c r="AL88"/>
  <c r="AM88"/>
  <c r="AN88"/>
  <c r="AA90"/>
  <c r="AB90"/>
  <c r="AC90"/>
  <c r="AD90"/>
  <c r="AE90"/>
  <c r="AF90"/>
  <c r="AG90"/>
  <c r="AH90"/>
  <c r="AI90"/>
  <c r="AJ90"/>
  <c r="AK90"/>
  <c r="AL90"/>
  <c r="AM90"/>
  <c r="AN90"/>
  <c r="AA91"/>
  <c r="AB91"/>
  <c r="AC91"/>
  <c r="AD91"/>
  <c r="AE91"/>
  <c r="AF91"/>
  <c r="AG91"/>
  <c r="AH91"/>
  <c r="AI91"/>
  <c r="AJ91"/>
  <c r="AK91"/>
  <c r="AL91"/>
  <c r="AM91"/>
  <c r="AN91"/>
  <c r="AA92"/>
  <c r="AB92"/>
  <c r="AC92"/>
  <c r="AD92"/>
  <c r="AE92"/>
  <c r="AF92"/>
  <c r="AG92"/>
  <c r="AH92"/>
  <c r="AI92"/>
  <c r="AJ92"/>
  <c r="AK92"/>
  <c r="AL92"/>
  <c r="AM92"/>
  <c r="AN92"/>
  <c r="AA93"/>
  <c r="AB93"/>
  <c r="AC93"/>
  <c r="AD93"/>
  <c r="AE93"/>
  <c r="AF93"/>
  <c r="AG93"/>
  <c r="AH93"/>
  <c r="AI93"/>
  <c r="AJ93"/>
  <c r="AK93"/>
  <c r="AL93"/>
  <c r="AM93"/>
  <c r="AN93"/>
  <c r="AA96"/>
  <c r="AB96"/>
  <c r="AC96"/>
  <c r="AD96"/>
  <c r="AE96"/>
  <c r="AF96"/>
  <c r="AG96"/>
  <c r="AH96"/>
  <c r="AI96"/>
  <c r="AJ96"/>
  <c r="AK96"/>
  <c r="AL96"/>
  <c r="AM96"/>
  <c r="AN96"/>
  <c r="AA102"/>
  <c r="AB102"/>
  <c r="AC102"/>
  <c r="AD102"/>
  <c r="AE102"/>
  <c r="AF102"/>
  <c r="AG102"/>
  <c r="AH102"/>
  <c r="AI102"/>
  <c r="AJ102"/>
  <c r="AK102"/>
  <c r="AL102"/>
  <c r="AM102"/>
  <c r="AN102"/>
  <c r="AA103"/>
  <c r="AB103"/>
  <c r="AC103"/>
  <c r="AD103"/>
  <c r="AE103"/>
  <c r="AF103"/>
  <c r="AG103"/>
  <c r="AH103"/>
  <c r="AI103"/>
  <c r="AJ103"/>
  <c r="AK103"/>
  <c r="AL103"/>
  <c r="AM103"/>
  <c r="AN103"/>
  <c r="AA104"/>
  <c r="AB104"/>
  <c r="AC104"/>
  <c r="AD104"/>
  <c r="AE104"/>
  <c r="AF104"/>
  <c r="AG104"/>
  <c r="AH104"/>
  <c r="AI104"/>
  <c r="AJ104"/>
  <c r="AK104"/>
  <c r="AL104"/>
  <c r="AM104"/>
  <c r="AN104"/>
  <c r="AA105"/>
  <c r="AB105"/>
  <c r="AC105"/>
  <c r="AD105"/>
  <c r="AE105"/>
  <c r="AF105"/>
  <c r="AG105"/>
  <c r="AH105"/>
  <c r="AI105"/>
  <c r="AJ105"/>
  <c r="AK105"/>
  <c r="AL105"/>
  <c r="AM105"/>
  <c r="AN105"/>
  <c r="AA106"/>
  <c r="AB106"/>
  <c r="AC106"/>
  <c r="AD106"/>
  <c r="AE106"/>
  <c r="AF106"/>
  <c r="AG106"/>
  <c r="AH106"/>
  <c r="AI106"/>
  <c r="AJ106"/>
  <c r="AK106"/>
  <c r="AL106"/>
  <c r="AM106"/>
  <c r="AN106"/>
  <c r="AA9"/>
  <c r="AB9"/>
  <c r="AC9"/>
  <c r="AD9"/>
  <c r="AE9"/>
  <c r="AF9"/>
  <c r="AG9"/>
  <c r="AH9"/>
  <c r="AI9"/>
  <c r="AJ9"/>
  <c r="AK9"/>
  <c r="AL9"/>
  <c r="AM9"/>
  <c r="AN9"/>
  <c r="AN101"/>
  <c r="AM101"/>
  <c r="AL101"/>
  <c r="AK101"/>
  <c r="AJ101"/>
  <c r="AI101"/>
  <c r="AH101"/>
  <c r="AG101"/>
  <c r="AF101"/>
  <c r="AE101"/>
  <c r="AD101"/>
  <c r="AC101"/>
  <c r="AB101"/>
  <c r="AA101"/>
  <c r="F101" s="1"/>
  <c r="AN100"/>
  <c r="AM100"/>
  <c r="AL100"/>
  <c r="AK100"/>
  <c r="AJ100"/>
  <c r="AI100"/>
  <c r="AH100"/>
  <c r="AG100"/>
  <c r="AF100"/>
  <c r="AE100"/>
  <c r="AD100"/>
  <c r="AC100"/>
  <c r="AB100"/>
  <c r="AA100"/>
  <c r="AN98"/>
  <c r="AM98"/>
  <c r="AL98"/>
  <c r="AK98"/>
  <c r="AJ98"/>
  <c r="AI98"/>
  <c r="AH98"/>
  <c r="AG98"/>
  <c r="AF98"/>
  <c r="AE98"/>
  <c r="AD98"/>
  <c r="AC98"/>
  <c r="AB98"/>
  <c r="AA98"/>
  <c r="AN97"/>
  <c r="AM97"/>
  <c r="AL97"/>
  <c r="AK97"/>
  <c r="AJ97"/>
  <c r="AI97"/>
  <c r="AH97"/>
  <c r="AG97"/>
  <c r="AF97"/>
  <c r="AE97"/>
  <c r="AD97"/>
  <c r="AC97"/>
  <c r="AB97"/>
  <c r="AA97"/>
  <c r="AN89"/>
  <c r="AM89"/>
  <c r="AL89"/>
  <c r="AK89"/>
  <c r="AJ89"/>
  <c r="AI89"/>
  <c r="AH89"/>
  <c r="AG89"/>
  <c r="AF89"/>
  <c r="AE89"/>
  <c r="AD89"/>
  <c r="AC89"/>
  <c r="AB89"/>
  <c r="AA89"/>
  <c r="AN82"/>
  <c r="AM82"/>
  <c r="AL82"/>
  <c r="AK82"/>
  <c r="AJ82"/>
  <c r="AI82"/>
  <c r="AH82"/>
  <c r="AG82"/>
  <c r="AF82"/>
  <c r="AE82"/>
  <c r="AD82"/>
  <c r="AC82"/>
  <c r="AB82"/>
  <c r="AA82"/>
  <c r="AN80"/>
  <c r="AM80"/>
  <c r="AL80"/>
  <c r="AK80"/>
  <c r="AJ80"/>
  <c r="AI80"/>
  <c r="AH80"/>
  <c r="AG80"/>
  <c r="AF80"/>
  <c r="AE80"/>
  <c r="AD80"/>
  <c r="AC80"/>
  <c r="AB80"/>
  <c r="AA80"/>
  <c r="AN78"/>
  <c r="AM78"/>
  <c r="AL78"/>
  <c r="AK78"/>
  <c r="AJ78"/>
  <c r="AI78"/>
  <c r="AH78"/>
  <c r="AG78"/>
  <c r="AF78"/>
  <c r="AE78"/>
  <c r="AD78"/>
  <c r="AC78"/>
  <c r="AB78"/>
  <c r="AA78"/>
  <c r="AN75"/>
  <c r="AM75"/>
  <c r="AL75"/>
  <c r="AK75"/>
  <c r="AJ75"/>
  <c r="AI75"/>
  <c r="AH75"/>
  <c r="AG75"/>
  <c r="AF75"/>
  <c r="AE75"/>
  <c r="AD75"/>
  <c r="AC75"/>
  <c r="AB75"/>
  <c r="AA75"/>
  <c r="AN59"/>
  <c r="AM59"/>
  <c r="AL59"/>
  <c r="AK59"/>
  <c r="AJ59"/>
  <c r="AI59"/>
  <c r="AH59"/>
  <c r="AG59"/>
  <c r="AF59"/>
  <c r="AE59"/>
  <c r="AD59"/>
  <c r="AC59"/>
  <c r="AB59"/>
  <c r="AA59"/>
  <c r="AN73"/>
  <c r="AM73"/>
  <c r="AL73"/>
  <c r="AK73"/>
  <c r="AJ73"/>
  <c r="AI73"/>
  <c r="AH73"/>
  <c r="AG73"/>
  <c r="AF73"/>
  <c r="AE73"/>
  <c r="AD73"/>
  <c r="AC73"/>
  <c r="AB73"/>
  <c r="AA73"/>
  <c r="AN72"/>
  <c r="AM72"/>
  <c r="AL72"/>
  <c r="AK72"/>
  <c r="AJ72"/>
  <c r="AI72"/>
  <c r="AH72"/>
  <c r="AG72"/>
  <c r="AF72"/>
  <c r="AE72"/>
  <c r="AD72"/>
  <c r="AC72"/>
  <c r="AB72"/>
  <c r="AA72"/>
  <c r="AN71"/>
  <c r="AM71"/>
  <c r="AL71"/>
  <c r="AK71"/>
  <c r="AJ71"/>
  <c r="AI71"/>
  <c r="AH71"/>
  <c r="AG71"/>
  <c r="AF71"/>
  <c r="AE71"/>
  <c r="AD71"/>
  <c r="AC71"/>
  <c r="AB71"/>
  <c r="AA71"/>
  <c r="AN68"/>
  <c r="AM68"/>
  <c r="AL68"/>
  <c r="AK68"/>
  <c r="AJ68"/>
  <c r="AI68"/>
  <c r="AH68"/>
  <c r="AG68"/>
  <c r="AF68"/>
  <c r="AE68"/>
  <c r="AD68"/>
  <c r="AC68"/>
  <c r="AB68"/>
  <c r="AA68"/>
  <c r="AN67"/>
  <c r="AM67"/>
  <c r="AL67"/>
  <c r="AK67"/>
  <c r="AJ67"/>
  <c r="AI67"/>
  <c r="AH67"/>
  <c r="AG67"/>
  <c r="AF67"/>
  <c r="AE67"/>
  <c r="AD67"/>
  <c r="AC67"/>
  <c r="AB67"/>
  <c r="AA67"/>
  <c r="AN65"/>
  <c r="AM65"/>
  <c r="AL65"/>
  <c r="AK65"/>
  <c r="AJ65"/>
  <c r="AI65"/>
  <c r="AH65"/>
  <c r="AG65"/>
  <c r="AF65"/>
  <c r="AE65"/>
  <c r="AD65"/>
  <c r="AC65"/>
  <c r="AB65"/>
  <c r="AA65"/>
  <c r="AN66"/>
  <c r="AM66"/>
  <c r="AL66"/>
  <c r="AK66"/>
  <c r="AJ66"/>
  <c r="AI66"/>
  <c r="AH66"/>
  <c r="AG66"/>
  <c r="AF66"/>
  <c r="AE66"/>
  <c r="AD66"/>
  <c r="AC66"/>
  <c r="AB66"/>
  <c r="AA66"/>
  <c r="AN60"/>
  <c r="AM60"/>
  <c r="AL60"/>
  <c r="AK60"/>
  <c r="AJ60"/>
  <c r="AI60"/>
  <c r="AH60"/>
  <c r="AG60"/>
  <c r="AF60"/>
  <c r="AE60"/>
  <c r="AD60"/>
  <c r="AC60"/>
  <c r="AB60"/>
  <c r="AA60"/>
  <c r="AN58"/>
  <c r="AM58"/>
  <c r="AL58"/>
  <c r="AK58"/>
  <c r="AJ58"/>
  <c r="AI58"/>
  <c r="AH58"/>
  <c r="AG58"/>
  <c r="AF58"/>
  <c r="AE58"/>
  <c r="AD58"/>
  <c r="AC58"/>
  <c r="AB58"/>
  <c r="AA58"/>
  <c r="F57"/>
  <c r="AN57"/>
  <c r="AM57"/>
  <c r="AL57"/>
  <c r="AK57"/>
  <c r="AJ57"/>
  <c r="AI57"/>
  <c r="AH57"/>
  <c r="AG57"/>
  <c r="AF57"/>
  <c r="AE57"/>
  <c r="AD57"/>
  <c r="AC57"/>
  <c r="AB57"/>
  <c r="AA57"/>
  <c r="F56" s="1"/>
  <c r="AN50"/>
  <c r="AM50"/>
  <c r="AL50"/>
  <c r="AK50"/>
  <c r="AJ50"/>
  <c r="AI50"/>
  <c r="AH50"/>
  <c r="AG50"/>
  <c r="AF50"/>
  <c r="AE50"/>
  <c r="AD50"/>
  <c r="AC50"/>
  <c r="AB50"/>
  <c r="AA50"/>
  <c r="AN17"/>
  <c r="AM17"/>
  <c r="AL17"/>
  <c r="AK17"/>
  <c r="AJ17"/>
  <c r="AI17"/>
  <c r="AH17"/>
  <c r="AG17"/>
  <c r="AF17"/>
  <c r="AE17"/>
  <c r="AD17"/>
  <c r="AC17"/>
  <c r="AB17"/>
  <c r="AA17"/>
  <c r="AN47"/>
  <c r="AM47"/>
  <c r="AL47"/>
  <c r="AK47"/>
  <c r="AJ47"/>
  <c r="AI47"/>
  <c r="AH47"/>
  <c r="AG47"/>
  <c r="AF47"/>
  <c r="AE47"/>
  <c r="AD47"/>
  <c r="AC47"/>
  <c r="AB47"/>
  <c r="AA47"/>
  <c r="AN13"/>
  <c r="AM13"/>
  <c r="AL13"/>
  <c r="AK13"/>
  <c r="AJ13"/>
  <c r="AI13"/>
  <c r="AH13"/>
  <c r="AG13"/>
  <c r="AF13"/>
  <c r="AE13"/>
  <c r="AD13"/>
  <c r="AC13"/>
  <c r="AB13"/>
  <c r="AA13"/>
  <c r="AN44"/>
  <c r="AM44"/>
  <c r="AL44"/>
  <c r="AK44"/>
  <c r="AJ44"/>
  <c r="AI44"/>
  <c r="AH44"/>
  <c r="AG44"/>
  <c r="AF44"/>
  <c r="AE44"/>
  <c r="AD44"/>
  <c r="AC44"/>
  <c r="AB44"/>
  <c r="AA44"/>
  <c r="AN40"/>
  <c r="AM40"/>
  <c r="AL40"/>
  <c r="AK40"/>
  <c r="AJ40"/>
  <c r="AI40"/>
  <c r="AH40"/>
  <c r="AG40"/>
  <c r="AF40"/>
  <c r="AE40"/>
  <c r="AD40"/>
  <c r="AC40"/>
  <c r="AB40"/>
  <c r="AA40"/>
  <c r="AN11"/>
  <c r="AM11"/>
  <c r="AL11"/>
  <c r="AK11"/>
  <c r="AJ11"/>
  <c r="AI11"/>
  <c r="AH11"/>
  <c r="AG11"/>
  <c r="AF11"/>
  <c r="AE11"/>
  <c r="AD11"/>
  <c r="AC11"/>
  <c r="AB11"/>
  <c r="AA11"/>
  <c r="AN12"/>
  <c r="AM12"/>
  <c r="AL12"/>
  <c r="AK12"/>
  <c r="AJ12"/>
  <c r="AI12"/>
  <c r="AH12"/>
  <c r="AG12"/>
  <c r="AF12"/>
  <c r="AE12"/>
  <c r="AD12"/>
  <c r="AC12"/>
  <c r="AB12"/>
  <c r="AA12"/>
  <c r="AN14"/>
  <c r="AM14"/>
  <c r="AL14"/>
  <c r="AK14"/>
  <c r="AJ14"/>
  <c r="AI14"/>
  <c r="AH14"/>
  <c r="AG14"/>
  <c r="AF14"/>
  <c r="AE14"/>
  <c r="AD14"/>
  <c r="AC14"/>
  <c r="AB14"/>
  <c r="AA14"/>
  <c r="AN15"/>
  <c r="AM15"/>
  <c r="AL15"/>
  <c r="AK15"/>
  <c r="AJ15"/>
  <c r="AI15"/>
  <c r="AH15"/>
  <c r="AG15"/>
  <c r="AF15"/>
  <c r="AE15"/>
  <c r="AD15"/>
  <c r="AC15"/>
  <c r="AB15"/>
  <c r="AA15"/>
  <c r="AN35"/>
  <c r="AM35"/>
  <c r="AL35"/>
  <c r="AK35"/>
  <c r="AJ35"/>
  <c r="AI35"/>
  <c r="AH35"/>
  <c r="AG35"/>
  <c r="AF35"/>
  <c r="AE35"/>
  <c r="AD35"/>
  <c r="AC35"/>
  <c r="AB35"/>
  <c r="AA35"/>
  <c r="AN10"/>
  <c r="AM10"/>
  <c r="AL10"/>
  <c r="AK10"/>
  <c r="AJ10"/>
  <c r="AI10"/>
  <c r="AH10"/>
  <c r="AG10"/>
  <c r="AF10"/>
  <c r="AE10"/>
  <c r="AD10"/>
  <c r="AC10"/>
  <c r="AB10"/>
  <c r="AA10"/>
  <c r="AN31"/>
  <c r="AM31"/>
  <c r="AL31"/>
  <c r="AK31"/>
  <c r="AJ31"/>
  <c r="AI31"/>
  <c r="AH31"/>
  <c r="AG31"/>
  <c r="AF31"/>
  <c r="AE31"/>
  <c r="AD31"/>
  <c r="AC31"/>
  <c r="AB31"/>
  <c r="AA31"/>
  <c r="F98"/>
  <c r="AN29"/>
  <c r="AM29"/>
  <c r="AL29"/>
  <c r="AK29"/>
  <c r="AJ29"/>
  <c r="AI29"/>
  <c r="AH29"/>
  <c r="AG29"/>
  <c r="AF29"/>
  <c r="AE29"/>
  <c r="AD29"/>
  <c r="AC29"/>
  <c r="AB29"/>
  <c r="AA29"/>
  <c r="AN28"/>
  <c r="AM28"/>
  <c r="AL28"/>
  <c r="AK28"/>
  <c r="AJ28"/>
  <c r="AI28"/>
  <c r="AH28"/>
  <c r="AG28"/>
  <c r="AF28"/>
  <c r="AE28"/>
  <c r="AD28"/>
  <c r="AC28"/>
  <c r="AB28"/>
  <c r="AA28"/>
  <c r="AN27"/>
  <c r="AM27"/>
  <c r="AL27"/>
  <c r="AK27"/>
  <c r="AJ27"/>
  <c r="AI27"/>
  <c r="AH27"/>
  <c r="AG27"/>
  <c r="AF27"/>
  <c r="AE27"/>
  <c r="AD27"/>
  <c r="AC27"/>
  <c r="AB27"/>
  <c r="AA27"/>
  <c r="AN25"/>
  <c r="AM25"/>
  <c r="AL25"/>
  <c r="AK25"/>
  <c r="AJ25"/>
  <c r="AI25"/>
  <c r="AH25"/>
  <c r="AG25"/>
  <c r="AF25"/>
  <c r="AE25"/>
  <c r="AD25"/>
  <c r="AC25"/>
  <c r="AB25"/>
  <c r="AA25"/>
  <c r="AN21"/>
  <c r="AM21"/>
  <c r="AL21"/>
  <c r="AK21"/>
  <c r="AJ21"/>
  <c r="AI21"/>
  <c r="AH21"/>
  <c r="AG21"/>
  <c r="AF21"/>
  <c r="AE21"/>
  <c r="AD21"/>
  <c r="AC21"/>
  <c r="AB21"/>
  <c r="AA21"/>
  <c r="AN20"/>
  <c r="AM20"/>
  <c r="AL20"/>
  <c r="AK20"/>
  <c r="AJ20"/>
  <c r="AI20"/>
  <c r="AH20"/>
  <c r="AG20"/>
  <c r="AF20"/>
  <c r="AE20"/>
  <c r="AD20"/>
  <c r="AC20"/>
  <c r="AB20"/>
  <c r="AA20"/>
  <c r="AN19"/>
  <c r="AM19"/>
  <c r="AL19"/>
  <c r="AK19"/>
  <c r="AJ19"/>
  <c r="AI19"/>
  <c r="AH19"/>
  <c r="AG19"/>
  <c r="AF19"/>
  <c r="AE19"/>
  <c r="AD19"/>
  <c r="AC19"/>
  <c r="AB19"/>
  <c r="AA19"/>
  <c r="AA13" i="32"/>
  <c r="AA22"/>
  <c r="AA26"/>
  <c r="AA10"/>
  <c r="AA27"/>
  <c r="AA8"/>
  <c r="AA28"/>
  <c r="AA9"/>
  <c r="AA18"/>
  <c r="AA14"/>
  <c r="AA15"/>
  <c r="AA23"/>
  <c r="AA16"/>
  <c r="AA29"/>
  <c r="AA11"/>
  <c r="AA24"/>
  <c r="AN9" i="34"/>
  <c r="AM9"/>
  <c r="AL9"/>
  <c r="AK9"/>
  <c r="AJ9"/>
  <c r="AI9"/>
  <c r="AH9"/>
  <c r="AG9"/>
  <c r="AF9"/>
  <c r="AE9"/>
  <c r="AD9"/>
  <c r="AC9"/>
  <c r="AB9"/>
  <c r="AA9"/>
  <c r="AN19"/>
  <c r="AM19"/>
  <c r="AL19"/>
  <c r="AK19"/>
  <c r="AJ19"/>
  <c r="AI19"/>
  <c r="AH19"/>
  <c r="AG19"/>
  <c r="AF19"/>
  <c r="AE19"/>
  <c r="AD19"/>
  <c r="AC19"/>
  <c r="AB19"/>
  <c r="AA19"/>
  <c r="AN17"/>
  <c r="AM17"/>
  <c r="AL17"/>
  <c r="AK17"/>
  <c r="AJ17"/>
  <c r="AI17"/>
  <c r="AH17"/>
  <c r="AG17"/>
  <c r="AF17"/>
  <c r="AE17"/>
  <c r="AD17"/>
  <c r="AC17"/>
  <c r="AB17"/>
  <c r="AA17"/>
  <c r="AN8"/>
  <c r="AM8"/>
  <c r="AL8"/>
  <c r="AK8"/>
  <c r="AJ8"/>
  <c r="AI8"/>
  <c r="AH8"/>
  <c r="AG8"/>
  <c r="AF8"/>
  <c r="AE8"/>
  <c r="AD8"/>
  <c r="AC8"/>
  <c r="AB8"/>
  <c r="AA8"/>
  <c r="AN114"/>
  <c r="AM114"/>
  <c r="AL114"/>
  <c r="AK114"/>
  <c r="AJ114"/>
  <c r="AI114"/>
  <c r="AH114"/>
  <c r="AG114"/>
  <c r="AF114"/>
  <c r="AE114"/>
  <c r="AD114"/>
  <c r="AC114"/>
  <c r="AB114"/>
  <c r="AA114"/>
  <c r="F114" s="1"/>
  <c r="AN93"/>
  <c r="AM93"/>
  <c r="AL93"/>
  <c r="AK93"/>
  <c r="AJ93"/>
  <c r="AI93"/>
  <c r="AH93"/>
  <c r="AG93"/>
  <c r="AF93"/>
  <c r="AE93"/>
  <c r="AD93"/>
  <c r="AC93"/>
  <c r="AB93"/>
  <c r="AA93"/>
  <c r="AN112"/>
  <c r="AM112"/>
  <c r="AL112"/>
  <c r="AK112"/>
  <c r="AJ112"/>
  <c r="AI112"/>
  <c r="AH112"/>
  <c r="AG112"/>
  <c r="AF112"/>
  <c r="AE112"/>
  <c r="AD112"/>
  <c r="AC112"/>
  <c r="AB112"/>
  <c r="AA112"/>
  <c r="F112" s="1"/>
  <c r="AN96"/>
  <c r="AM96"/>
  <c r="AL96"/>
  <c r="AK96"/>
  <c r="AJ96"/>
  <c r="AI96"/>
  <c r="AH96"/>
  <c r="AG96"/>
  <c r="AF96"/>
  <c r="AE96"/>
  <c r="AD96"/>
  <c r="AC96"/>
  <c r="AB96"/>
  <c r="AA96"/>
  <c r="AA15"/>
  <c r="AA16"/>
  <c r="AA20"/>
  <c r="AA21"/>
  <c r="AA22"/>
  <c r="AA100"/>
  <c r="AA23"/>
  <c r="AA24"/>
  <c r="AA26"/>
  <c r="AA27"/>
  <c r="AA28"/>
  <c r="AA31"/>
  <c r="AA108"/>
  <c r="AA111"/>
  <c r="AA38"/>
  <c r="AA97"/>
  <c r="AA42"/>
  <c r="AA43"/>
  <c r="AA113"/>
  <c r="AA45"/>
  <c r="AA46"/>
  <c r="AA47"/>
  <c r="AA49"/>
  <c r="AA50"/>
  <c r="AA51"/>
  <c r="AA95"/>
  <c r="AA52"/>
  <c r="AA53"/>
  <c r="AA54"/>
  <c r="AA55"/>
  <c r="AA61"/>
  <c r="AA60"/>
  <c r="AA107"/>
  <c r="AA66"/>
  <c r="AA67"/>
  <c r="AA99"/>
  <c r="AA109"/>
  <c r="AA72"/>
  <c r="AA75"/>
  <c r="AA76"/>
  <c r="AA77"/>
  <c r="AA80"/>
  <c r="AA104"/>
  <c r="AA84"/>
  <c r="AA86"/>
  <c r="AA98"/>
  <c r="AA88"/>
  <c r="AA101"/>
  <c r="AA90"/>
  <c r="AA91"/>
  <c r="AA110"/>
  <c r="AA105"/>
  <c r="AA102"/>
  <c r="AA14"/>
  <c r="AA48" i="31"/>
  <c r="AA11"/>
  <c r="AA13"/>
  <c r="AA15"/>
  <c r="AA17"/>
  <c r="AA19"/>
  <c r="AA21"/>
  <c r="AA22"/>
  <c r="AA36"/>
  <c r="AA27"/>
  <c r="AA26"/>
  <c r="AA28"/>
  <c r="AA29"/>
  <c r="AA30"/>
  <c r="AA44"/>
  <c r="AA43"/>
  <c r="AA33"/>
  <c r="AA32"/>
  <c r="AA34"/>
  <c r="AA40"/>
  <c r="AA46"/>
  <c r="AA41"/>
  <c r="AA38"/>
  <c r="AA42"/>
  <c r="AA37"/>
  <c r="AA45"/>
  <c r="AA35"/>
  <c r="AA23" i="30"/>
  <c r="AA115"/>
  <c r="AA24"/>
  <c r="AA107"/>
  <c r="AA26"/>
  <c r="AA25"/>
  <c r="AA28"/>
  <c r="AA29"/>
  <c r="AA31"/>
  <c r="AA112"/>
  <c r="AA32"/>
  <c r="AA108"/>
  <c r="AA35"/>
  <c r="AA111"/>
  <c r="AA37"/>
  <c r="AA38"/>
  <c r="AA39"/>
  <c r="AA40"/>
  <c r="AA41"/>
  <c r="AA121"/>
  <c r="AA113"/>
  <c r="AA122"/>
  <c r="AA43"/>
  <c r="AA124"/>
  <c r="AA123"/>
  <c r="AA48"/>
  <c r="AA119"/>
  <c r="AA53"/>
  <c r="AA52"/>
  <c r="AA57"/>
  <c r="AA110"/>
  <c r="AA56"/>
  <c r="AA60"/>
  <c r="AA61"/>
  <c r="AA63"/>
  <c r="AA120"/>
  <c r="AA65"/>
  <c r="AA66"/>
  <c r="AA68"/>
  <c r="AA71"/>
  <c r="AA72"/>
  <c r="AA73"/>
  <c r="AA75"/>
  <c r="AA76"/>
  <c r="AA77"/>
  <c r="AA109"/>
  <c r="AA114"/>
  <c r="AA80"/>
  <c r="AA81"/>
  <c r="AA85"/>
  <c r="AA84"/>
  <c r="AA87"/>
  <c r="AA90"/>
  <c r="AA91"/>
  <c r="AA92"/>
  <c r="F92" s="1"/>
  <c r="AA94"/>
  <c r="AA98"/>
  <c r="F98" s="1"/>
  <c r="AA99"/>
  <c r="AA117"/>
  <c r="F117" s="1"/>
  <c r="AA106"/>
  <c r="AA22"/>
  <c r="AN33"/>
  <c r="AM33"/>
  <c r="AL33"/>
  <c r="AK33"/>
  <c r="AJ33"/>
  <c r="AI33"/>
  <c r="AH33"/>
  <c r="AG33"/>
  <c r="AF33"/>
  <c r="AE33"/>
  <c r="AD33"/>
  <c r="AC33"/>
  <c r="AB33"/>
  <c r="AA33"/>
  <c r="F33"/>
  <c r="AN30"/>
  <c r="AM30"/>
  <c r="AL30"/>
  <c r="AK30"/>
  <c r="AJ30"/>
  <c r="AI30"/>
  <c r="AH30"/>
  <c r="AG30"/>
  <c r="AF30"/>
  <c r="AE30"/>
  <c r="AD30"/>
  <c r="AC30"/>
  <c r="AB30"/>
  <c r="AA30"/>
  <c r="F30" s="1"/>
  <c r="AN27"/>
  <c r="AM27"/>
  <c r="AL27"/>
  <c r="AK27"/>
  <c r="AJ27"/>
  <c r="AI27"/>
  <c r="AH27"/>
  <c r="AG27"/>
  <c r="AF27"/>
  <c r="AE27"/>
  <c r="AD27"/>
  <c r="AC27"/>
  <c r="AB27"/>
  <c r="AA27"/>
  <c r="F27"/>
  <c r="AN8"/>
  <c r="AM8"/>
  <c r="AL8"/>
  <c r="AK8"/>
  <c r="AJ8"/>
  <c r="AI8"/>
  <c r="AH8"/>
  <c r="AG8"/>
  <c r="AF8"/>
  <c r="AE8"/>
  <c r="AD8"/>
  <c r="AC8"/>
  <c r="AB8"/>
  <c r="AA8"/>
  <c r="F8" s="1"/>
  <c r="AN106"/>
  <c r="AM106"/>
  <c r="AL106"/>
  <c r="AK106"/>
  <c r="AJ106"/>
  <c r="AI106"/>
  <c r="AH106"/>
  <c r="AG106"/>
  <c r="AF106"/>
  <c r="AE106"/>
  <c r="AD106"/>
  <c r="AC106"/>
  <c r="AB106"/>
  <c r="F106" s="1"/>
  <c r="AN117"/>
  <c r="AM117"/>
  <c r="AL117"/>
  <c r="AK117"/>
  <c r="AJ117"/>
  <c r="AI117"/>
  <c r="AH117"/>
  <c r="AG117"/>
  <c r="AF117"/>
  <c r="AE117"/>
  <c r="AD117"/>
  <c r="AC117"/>
  <c r="AB117"/>
  <c r="AN99"/>
  <c r="AM99"/>
  <c r="AL99"/>
  <c r="AK99"/>
  <c r="AJ99"/>
  <c r="AI99"/>
  <c r="AH99"/>
  <c r="AG99"/>
  <c r="AF99"/>
  <c r="AE99"/>
  <c r="AD99"/>
  <c r="AC99"/>
  <c r="AB99"/>
  <c r="F99" s="1"/>
  <c r="AN98"/>
  <c r="AM98"/>
  <c r="AL98"/>
  <c r="AK98"/>
  <c r="AJ98"/>
  <c r="AI98"/>
  <c r="AH98"/>
  <c r="AG98"/>
  <c r="AF98"/>
  <c r="AE98"/>
  <c r="AD98"/>
  <c r="AC98"/>
  <c r="AB98"/>
  <c r="AN94"/>
  <c r="AM94"/>
  <c r="AL94"/>
  <c r="AK94"/>
  <c r="AJ94"/>
  <c r="AI94"/>
  <c r="AH94"/>
  <c r="AG94"/>
  <c r="AF94"/>
  <c r="AE94"/>
  <c r="AD94"/>
  <c r="AC94"/>
  <c r="AB94"/>
  <c r="F94" s="1"/>
  <c r="AN92"/>
  <c r="AM92"/>
  <c r="AL92"/>
  <c r="AK92"/>
  <c r="AJ92"/>
  <c r="AI92"/>
  <c r="AH92"/>
  <c r="AG92"/>
  <c r="AF92"/>
  <c r="AE92"/>
  <c r="AD92"/>
  <c r="AC92"/>
  <c r="AB92"/>
  <c r="AN91"/>
  <c r="AM91"/>
  <c r="AL91"/>
  <c r="AK91"/>
  <c r="AJ91"/>
  <c r="AI91"/>
  <c r="AH91"/>
  <c r="AG91"/>
  <c r="AF91"/>
  <c r="AE91"/>
  <c r="AD91"/>
  <c r="AC91"/>
  <c r="AB91"/>
  <c r="F91" s="1"/>
  <c r="AN102" i="34"/>
  <c r="AM102"/>
  <c r="AL102"/>
  <c r="AK102"/>
  <c r="AJ102"/>
  <c r="AI102"/>
  <c r="AH102"/>
  <c r="AG102"/>
  <c r="AF102"/>
  <c r="AE102"/>
  <c r="AD102"/>
  <c r="AC102"/>
  <c r="AB102"/>
  <c r="AN105"/>
  <c r="AM105"/>
  <c r="AL105"/>
  <c r="AK105"/>
  <c r="AJ105"/>
  <c r="AI105"/>
  <c r="AH105"/>
  <c r="AG105"/>
  <c r="AF105"/>
  <c r="AE105"/>
  <c r="AD105"/>
  <c r="AC105"/>
  <c r="AB105"/>
  <c r="AN110"/>
  <c r="AM110"/>
  <c r="AL110"/>
  <c r="AK110"/>
  <c r="AJ110"/>
  <c r="AI110"/>
  <c r="AH110"/>
  <c r="AG110"/>
  <c r="AF110"/>
  <c r="AE110"/>
  <c r="AD110"/>
  <c r="AC110"/>
  <c r="AB110"/>
  <c r="AN91"/>
  <c r="AM91"/>
  <c r="AL91"/>
  <c r="AK91"/>
  <c r="AJ91"/>
  <c r="AI91"/>
  <c r="AH91"/>
  <c r="AG91"/>
  <c r="AF91"/>
  <c r="AE91"/>
  <c r="AD91"/>
  <c r="AC91"/>
  <c r="AB91"/>
  <c r="AN90"/>
  <c r="AM90"/>
  <c r="AL90"/>
  <c r="AK90"/>
  <c r="AJ90"/>
  <c r="AI90"/>
  <c r="AH90"/>
  <c r="AG90"/>
  <c r="AF90"/>
  <c r="AE90"/>
  <c r="AD90"/>
  <c r="AC90"/>
  <c r="AB90"/>
  <c r="AN101"/>
  <c r="AM101"/>
  <c r="AL101"/>
  <c r="AK101"/>
  <c r="AJ101"/>
  <c r="AI101"/>
  <c r="AH101"/>
  <c r="AG101"/>
  <c r="AF101"/>
  <c r="AE101"/>
  <c r="AD101"/>
  <c r="AC101"/>
  <c r="AB101"/>
  <c r="AN88"/>
  <c r="AM88"/>
  <c r="AL88"/>
  <c r="AK88"/>
  <c r="AJ88"/>
  <c r="AI88"/>
  <c r="AH88"/>
  <c r="AG88"/>
  <c r="AF88"/>
  <c r="AE88"/>
  <c r="AD88"/>
  <c r="AC88"/>
  <c r="AB88"/>
  <c r="AN98"/>
  <c r="AM98"/>
  <c r="AL98"/>
  <c r="AK98"/>
  <c r="AJ98"/>
  <c r="AI98"/>
  <c r="AH98"/>
  <c r="AG98"/>
  <c r="AF98"/>
  <c r="AE98"/>
  <c r="AD98"/>
  <c r="AC98"/>
  <c r="AB98"/>
  <c r="AN86"/>
  <c r="AM86"/>
  <c r="AL86"/>
  <c r="AK86"/>
  <c r="AJ86"/>
  <c r="AI86"/>
  <c r="AH86"/>
  <c r="AG86"/>
  <c r="AF86"/>
  <c r="AE86"/>
  <c r="AD86"/>
  <c r="AC86"/>
  <c r="AB86"/>
  <c r="AN84"/>
  <c r="AM84"/>
  <c r="AL84"/>
  <c r="AK84"/>
  <c r="AJ84"/>
  <c r="AI84"/>
  <c r="AH84"/>
  <c r="AG84"/>
  <c r="AF84"/>
  <c r="AE84"/>
  <c r="AD84"/>
  <c r="AC84"/>
  <c r="AB84"/>
  <c r="AN104"/>
  <c r="AM104"/>
  <c r="AL104"/>
  <c r="AK104"/>
  <c r="AJ104"/>
  <c r="AI104"/>
  <c r="AH104"/>
  <c r="AG104"/>
  <c r="AF104"/>
  <c r="AE104"/>
  <c r="AD104"/>
  <c r="AC104"/>
  <c r="AB104"/>
  <c r="AN80"/>
  <c r="AM80"/>
  <c r="AL80"/>
  <c r="AK80"/>
  <c r="AJ80"/>
  <c r="AI80"/>
  <c r="AH80"/>
  <c r="AG80"/>
  <c r="AF80"/>
  <c r="AE80"/>
  <c r="AD80"/>
  <c r="AC80"/>
  <c r="AB80"/>
  <c r="AN77"/>
  <c r="AM77"/>
  <c r="AL77"/>
  <c r="AK77"/>
  <c r="AJ77"/>
  <c r="AI77"/>
  <c r="AH77"/>
  <c r="AG77"/>
  <c r="AF77"/>
  <c r="AE77"/>
  <c r="AD77"/>
  <c r="AC77"/>
  <c r="AB77"/>
  <c r="AN76"/>
  <c r="AM76"/>
  <c r="AL76"/>
  <c r="AK76"/>
  <c r="AJ76"/>
  <c r="AI76"/>
  <c r="AH76"/>
  <c r="AG76"/>
  <c r="AF76"/>
  <c r="AE76"/>
  <c r="AD76"/>
  <c r="AC76"/>
  <c r="AB76"/>
  <c r="AN75"/>
  <c r="AM75"/>
  <c r="AL75"/>
  <c r="AK75"/>
  <c r="AJ75"/>
  <c r="AI75"/>
  <c r="AH75"/>
  <c r="AG75"/>
  <c r="AF75"/>
  <c r="AE75"/>
  <c r="AD75"/>
  <c r="AC75"/>
  <c r="AB75"/>
  <c r="AN72"/>
  <c r="AM72"/>
  <c r="AL72"/>
  <c r="AK72"/>
  <c r="AJ72"/>
  <c r="AI72"/>
  <c r="AH72"/>
  <c r="AG72"/>
  <c r="AF72"/>
  <c r="AE72"/>
  <c r="AD72"/>
  <c r="AC72"/>
  <c r="AB72"/>
  <c r="AN109"/>
  <c r="AM109"/>
  <c r="AL109"/>
  <c r="AK109"/>
  <c r="AJ109"/>
  <c r="AI109"/>
  <c r="AH109"/>
  <c r="AG109"/>
  <c r="AF109"/>
  <c r="AE109"/>
  <c r="AD109"/>
  <c r="AC109"/>
  <c r="AB109"/>
  <c r="AN99"/>
  <c r="AM99"/>
  <c r="AL99"/>
  <c r="AK99"/>
  <c r="AJ99"/>
  <c r="AI99"/>
  <c r="AH99"/>
  <c r="AG99"/>
  <c r="AF99"/>
  <c r="AE99"/>
  <c r="AD99"/>
  <c r="AC99"/>
  <c r="AB99"/>
  <c r="AN67"/>
  <c r="AM67"/>
  <c r="AL67"/>
  <c r="AK67"/>
  <c r="AJ67"/>
  <c r="AI67"/>
  <c r="AH67"/>
  <c r="AG67"/>
  <c r="AF67"/>
  <c r="AE67"/>
  <c r="AD67"/>
  <c r="AC67"/>
  <c r="AB67"/>
  <c r="AN66"/>
  <c r="AM66"/>
  <c r="AL66"/>
  <c r="AK66"/>
  <c r="AJ66"/>
  <c r="AI66"/>
  <c r="AH66"/>
  <c r="AG66"/>
  <c r="AF66"/>
  <c r="AE66"/>
  <c r="AD66"/>
  <c r="AC66"/>
  <c r="AB66"/>
  <c r="AN107"/>
  <c r="AM107"/>
  <c r="AL107"/>
  <c r="AK107"/>
  <c r="AJ107"/>
  <c r="AI107"/>
  <c r="AH107"/>
  <c r="AG107"/>
  <c r="AF107"/>
  <c r="AE107"/>
  <c r="AD107"/>
  <c r="AC107"/>
  <c r="AB107"/>
  <c r="AN60"/>
  <c r="AM60"/>
  <c r="AL60"/>
  <c r="AK60"/>
  <c r="AJ60"/>
  <c r="AI60"/>
  <c r="AH60"/>
  <c r="AG60"/>
  <c r="AF60"/>
  <c r="AE60"/>
  <c r="AD60"/>
  <c r="AC60"/>
  <c r="AB60"/>
  <c r="AN61"/>
  <c r="AM61"/>
  <c r="AL61"/>
  <c r="AK61"/>
  <c r="AJ61"/>
  <c r="AI61"/>
  <c r="AH61"/>
  <c r="AG61"/>
  <c r="AF61"/>
  <c r="AE61"/>
  <c r="AD61"/>
  <c r="AC61"/>
  <c r="AB61"/>
  <c r="AN55"/>
  <c r="AM55"/>
  <c r="AL55"/>
  <c r="AK55"/>
  <c r="AJ55"/>
  <c r="AI55"/>
  <c r="AH55"/>
  <c r="AG55"/>
  <c r="AF55"/>
  <c r="AE55"/>
  <c r="AD55"/>
  <c r="AC55"/>
  <c r="AB55"/>
  <c r="AN54"/>
  <c r="AM54"/>
  <c r="AL54"/>
  <c r="AK54"/>
  <c r="AJ54"/>
  <c r="AI54"/>
  <c r="AH54"/>
  <c r="AG54"/>
  <c r="AF54"/>
  <c r="AE54"/>
  <c r="AD54"/>
  <c r="AC54"/>
  <c r="AB54"/>
  <c r="AN53"/>
  <c r="AM53"/>
  <c r="AL53"/>
  <c r="AK53"/>
  <c r="AJ53"/>
  <c r="AI53"/>
  <c r="AH53"/>
  <c r="AG53"/>
  <c r="AF53"/>
  <c r="AE53"/>
  <c r="AD53"/>
  <c r="AC53"/>
  <c r="AB53"/>
  <c r="AN52"/>
  <c r="AM52"/>
  <c r="AL52"/>
  <c r="AK52"/>
  <c r="AJ52"/>
  <c r="AI52"/>
  <c r="AH52"/>
  <c r="AG52"/>
  <c r="AF52"/>
  <c r="AE52"/>
  <c r="AD52"/>
  <c r="AC52"/>
  <c r="AB52"/>
  <c r="AN95"/>
  <c r="AM95"/>
  <c r="AL95"/>
  <c r="AK95"/>
  <c r="AJ95"/>
  <c r="AI95"/>
  <c r="AH95"/>
  <c r="AG95"/>
  <c r="AF95"/>
  <c r="AE95"/>
  <c r="AD95"/>
  <c r="AC95"/>
  <c r="AB95"/>
  <c r="AN51"/>
  <c r="AM51"/>
  <c r="AL51"/>
  <c r="AK51"/>
  <c r="AJ51"/>
  <c r="AI51"/>
  <c r="AH51"/>
  <c r="AG51"/>
  <c r="AF51"/>
  <c r="AE51"/>
  <c r="AD51"/>
  <c r="AC51"/>
  <c r="AB51"/>
  <c r="AN50"/>
  <c r="AM50"/>
  <c r="AL50"/>
  <c r="AK50"/>
  <c r="AJ50"/>
  <c r="AI50"/>
  <c r="AH50"/>
  <c r="AG50"/>
  <c r="AF50"/>
  <c r="AE50"/>
  <c r="AD50"/>
  <c r="AC50"/>
  <c r="AB50"/>
  <c r="AN49"/>
  <c r="AM49"/>
  <c r="AL49"/>
  <c r="AK49"/>
  <c r="AJ49"/>
  <c r="AI49"/>
  <c r="AH49"/>
  <c r="AG49"/>
  <c r="AF49"/>
  <c r="AE49"/>
  <c r="AD49"/>
  <c r="AC49"/>
  <c r="AB49"/>
  <c r="AN47"/>
  <c r="AM47"/>
  <c r="AL47"/>
  <c r="AK47"/>
  <c r="AJ47"/>
  <c r="AI47"/>
  <c r="AH47"/>
  <c r="AG47"/>
  <c r="AF47"/>
  <c r="AE47"/>
  <c r="AD47"/>
  <c r="AC47"/>
  <c r="AB47"/>
  <c r="AN46"/>
  <c r="AM46"/>
  <c r="AL46"/>
  <c r="AK46"/>
  <c r="AJ46"/>
  <c r="AI46"/>
  <c r="AH46"/>
  <c r="AG46"/>
  <c r="AF46"/>
  <c r="AE46"/>
  <c r="AD46"/>
  <c r="AC46"/>
  <c r="AB46"/>
  <c r="AN45"/>
  <c r="AM45"/>
  <c r="AL45"/>
  <c r="AK45"/>
  <c r="AJ45"/>
  <c r="AI45"/>
  <c r="AH45"/>
  <c r="AG45"/>
  <c r="AF45"/>
  <c r="AE45"/>
  <c r="AD45"/>
  <c r="AC45"/>
  <c r="AB45"/>
  <c r="AN113"/>
  <c r="AM113"/>
  <c r="AL113"/>
  <c r="AK113"/>
  <c r="AJ113"/>
  <c r="AI113"/>
  <c r="AH113"/>
  <c r="AG113"/>
  <c r="AF113"/>
  <c r="AE113"/>
  <c r="AD113"/>
  <c r="AC113"/>
  <c r="AB113"/>
  <c r="AN43"/>
  <c r="AM43"/>
  <c r="AL43"/>
  <c r="AK43"/>
  <c r="AJ43"/>
  <c r="AI43"/>
  <c r="AH43"/>
  <c r="AG43"/>
  <c r="AF43"/>
  <c r="AE43"/>
  <c r="AD43"/>
  <c r="AC43"/>
  <c r="AB43"/>
  <c r="AN42"/>
  <c r="AM42"/>
  <c r="AL42"/>
  <c r="AK42"/>
  <c r="AJ42"/>
  <c r="AI42"/>
  <c r="AH42"/>
  <c r="AG42"/>
  <c r="AF42"/>
  <c r="AE42"/>
  <c r="AD42"/>
  <c r="AC42"/>
  <c r="AB42"/>
  <c r="AN97"/>
  <c r="AM97"/>
  <c r="AL97"/>
  <c r="AK97"/>
  <c r="AJ97"/>
  <c r="AI97"/>
  <c r="AH97"/>
  <c r="AG97"/>
  <c r="AF97"/>
  <c r="AE97"/>
  <c r="AD97"/>
  <c r="AC97"/>
  <c r="AB97"/>
  <c r="AN38"/>
  <c r="AM38"/>
  <c r="AL38"/>
  <c r="AK38"/>
  <c r="AJ38"/>
  <c r="AI38"/>
  <c r="AH38"/>
  <c r="AG38"/>
  <c r="AF38"/>
  <c r="AE38"/>
  <c r="AD38"/>
  <c r="AC38"/>
  <c r="AB38"/>
  <c r="AN111"/>
  <c r="AM111"/>
  <c r="AL111"/>
  <c r="AK111"/>
  <c r="AJ111"/>
  <c r="AI111"/>
  <c r="AH111"/>
  <c r="AG111"/>
  <c r="AF111"/>
  <c r="AE111"/>
  <c r="AD111"/>
  <c r="AC111"/>
  <c r="AB111"/>
  <c r="AN108"/>
  <c r="AM108"/>
  <c r="AL108"/>
  <c r="AK108"/>
  <c r="AJ108"/>
  <c r="AI108"/>
  <c r="AH108"/>
  <c r="AG108"/>
  <c r="AF108"/>
  <c r="AE108"/>
  <c r="AD108"/>
  <c r="AC108"/>
  <c r="AB108"/>
  <c r="AN31"/>
  <c r="AM31"/>
  <c r="AL31"/>
  <c r="AK31"/>
  <c r="AJ31"/>
  <c r="AI31"/>
  <c r="AH31"/>
  <c r="AG31"/>
  <c r="AF31"/>
  <c r="AE31"/>
  <c r="AD31"/>
  <c r="AC31"/>
  <c r="AB31"/>
  <c r="AN28"/>
  <c r="AM28"/>
  <c r="AL28"/>
  <c r="AK28"/>
  <c r="AJ28"/>
  <c r="AI28"/>
  <c r="AH28"/>
  <c r="AG28"/>
  <c r="AF28"/>
  <c r="AE28"/>
  <c r="AD28"/>
  <c r="AC28"/>
  <c r="AB28"/>
  <c r="AN27"/>
  <c r="AM27"/>
  <c r="AL27"/>
  <c r="AK27"/>
  <c r="AJ27"/>
  <c r="AI27"/>
  <c r="AH27"/>
  <c r="AG27"/>
  <c r="AF27"/>
  <c r="AE27"/>
  <c r="AD27"/>
  <c r="AC27"/>
  <c r="AB27"/>
  <c r="AN26"/>
  <c r="AM26"/>
  <c r="AL26"/>
  <c r="AK26"/>
  <c r="AJ26"/>
  <c r="AI26"/>
  <c r="AH26"/>
  <c r="AG26"/>
  <c r="AF26"/>
  <c r="AE26"/>
  <c r="AD26"/>
  <c r="AC26"/>
  <c r="AB26"/>
  <c r="AN24"/>
  <c r="AM24"/>
  <c r="AL24"/>
  <c r="AK24"/>
  <c r="AJ24"/>
  <c r="AI24"/>
  <c r="AH24"/>
  <c r="AG24"/>
  <c r="AF24"/>
  <c r="AE24"/>
  <c r="AD24"/>
  <c r="AC24"/>
  <c r="AB24"/>
  <c r="AN23"/>
  <c r="AM23"/>
  <c r="AL23"/>
  <c r="AK23"/>
  <c r="AJ23"/>
  <c r="AI23"/>
  <c r="AH23"/>
  <c r="AG23"/>
  <c r="AF23"/>
  <c r="AE23"/>
  <c r="AD23"/>
  <c r="AC23"/>
  <c r="AB23"/>
  <c r="AN100"/>
  <c r="AM100"/>
  <c r="AL100"/>
  <c r="AK100"/>
  <c r="AJ100"/>
  <c r="AI100"/>
  <c r="AH100"/>
  <c r="AG100"/>
  <c r="AF100"/>
  <c r="AE100"/>
  <c r="AD100"/>
  <c r="AC100"/>
  <c r="AB100"/>
  <c r="AN22"/>
  <c r="AM22"/>
  <c r="AL22"/>
  <c r="AK22"/>
  <c r="AJ22"/>
  <c r="AI22"/>
  <c r="AH22"/>
  <c r="AG22"/>
  <c r="AF22"/>
  <c r="AE22"/>
  <c r="AD22"/>
  <c r="AC22"/>
  <c r="AB22"/>
  <c r="AN21"/>
  <c r="AM21"/>
  <c r="AL21"/>
  <c r="AK21"/>
  <c r="AJ21"/>
  <c r="AI21"/>
  <c r="AH21"/>
  <c r="AG21"/>
  <c r="AF21"/>
  <c r="AE21"/>
  <c r="AD21"/>
  <c r="AC21"/>
  <c r="AB21"/>
  <c r="AN20"/>
  <c r="AM20"/>
  <c r="AL20"/>
  <c r="AK20"/>
  <c r="AJ20"/>
  <c r="AI20"/>
  <c r="AH20"/>
  <c r="AG20"/>
  <c r="AF20"/>
  <c r="AE20"/>
  <c r="AD20"/>
  <c r="AC20"/>
  <c r="AB20"/>
  <c r="AN16"/>
  <c r="AM16"/>
  <c r="AL16"/>
  <c r="AK16"/>
  <c r="AJ16"/>
  <c r="AI16"/>
  <c r="AH16"/>
  <c r="AG16"/>
  <c r="AF16"/>
  <c r="AE16"/>
  <c r="AD16"/>
  <c r="AC16"/>
  <c r="AB16"/>
  <c r="AN15"/>
  <c r="AM15"/>
  <c r="AL15"/>
  <c r="AK15"/>
  <c r="AJ15"/>
  <c r="AI15"/>
  <c r="AH15"/>
  <c r="AG15"/>
  <c r="AF15"/>
  <c r="AE15"/>
  <c r="AD15"/>
  <c r="AC15"/>
  <c r="AB15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N14"/>
  <c r="AM14"/>
  <c r="AL14"/>
  <c r="AK14"/>
  <c r="AJ14"/>
  <c r="AI14"/>
  <c r="AH14"/>
  <c r="AG14"/>
  <c r="AF14"/>
  <c r="AE14"/>
  <c r="AD14"/>
  <c r="AC14"/>
  <c r="AB14"/>
  <c r="AN61" i="32"/>
  <c r="AM61"/>
  <c r="AL61"/>
  <c r="AK61"/>
  <c r="AJ61"/>
  <c r="AI61"/>
  <c r="AH61"/>
  <c r="AG61"/>
  <c r="AF61"/>
  <c r="AE61"/>
  <c r="AD61"/>
  <c r="AC61"/>
  <c r="AB61"/>
  <c r="AA61"/>
  <c r="F61" s="1"/>
  <c r="AN60"/>
  <c r="AM60"/>
  <c r="AL60"/>
  <c r="AK60"/>
  <c r="AJ60"/>
  <c r="AI60"/>
  <c r="AH60"/>
  <c r="AG60"/>
  <c r="AF60"/>
  <c r="AE60"/>
  <c r="AD60"/>
  <c r="AC60"/>
  <c r="AB60"/>
  <c r="AA60"/>
  <c r="F60"/>
  <c r="AN59"/>
  <c r="AM59"/>
  <c r="AL59"/>
  <c r="AK59"/>
  <c r="AJ59"/>
  <c r="AI59"/>
  <c r="AH59"/>
  <c r="AG59"/>
  <c r="AF59"/>
  <c r="AE59"/>
  <c r="AD59"/>
  <c r="AC59"/>
  <c r="AB59"/>
  <c r="AA59"/>
  <c r="F59" s="1"/>
  <c r="AN58"/>
  <c r="AM58"/>
  <c r="AL58"/>
  <c r="AK58"/>
  <c r="AJ58"/>
  <c r="AI58"/>
  <c r="AH58"/>
  <c r="AG58"/>
  <c r="AF58"/>
  <c r="AE58"/>
  <c r="AD58"/>
  <c r="AC58"/>
  <c r="AB58"/>
  <c r="AA58"/>
  <c r="F58"/>
  <c r="AN57"/>
  <c r="AM57"/>
  <c r="AL57"/>
  <c r="AK57"/>
  <c r="AJ57"/>
  <c r="AI57"/>
  <c r="AH57"/>
  <c r="AG57"/>
  <c r="AF57"/>
  <c r="AE57"/>
  <c r="AD57"/>
  <c r="AC57"/>
  <c r="AB57"/>
  <c r="AA57"/>
  <c r="F57" s="1"/>
  <c r="AN56"/>
  <c r="AM56"/>
  <c r="AL56"/>
  <c r="AK56"/>
  <c r="AJ56"/>
  <c r="AI56"/>
  <c r="AH56"/>
  <c r="AG56"/>
  <c r="AF56"/>
  <c r="AE56"/>
  <c r="AD56"/>
  <c r="AC56"/>
  <c r="AB56"/>
  <c r="AA56"/>
  <c r="F56"/>
  <c r="AN55"/>
  <c r="AM55"/>
  <c r="AL55"/>
  <c r="AK55"/>
  <c r="AJ55"/>
  <c r="AI55"/>
  <c r="AH55"/>
  <c r="AG55"/>
  <c r="AF55"/>
  <c r="AE55"/>
  <c r="AD55"/>
  <c r="AC55"/>
  <c r="AB55"/>
  <c r="AA55"/>
  <c r="F55" s="1"/>
  <c r="AN54"/>
  <c r="AM54"/>
  <c r="AL54"/>
  <c r="AK54"/>
  <c r="AJ54"/>
  <c r="AI54"/>
  <c r="AH54"/>
  <c r="AG54"/>
  <c r="AF54"/>
  <c r="AE54"/>
  <c r="AD54"/>
  <c r="AC54"/>
  <c r="AB54"/>
  <c r="AA54"/>
  <c r="F54"/>
  <c r="AN53"/>
  <c r="AM53"/>
  <c r="AL53"/>
  <c r="AK53"/>
  <c r="AJ53"/>
  <c r="AI53"/>
  <c r="AH53"/>
  <c r="AG53"/>
  <c r="AF53"/>
  <c r="AE53"/>
  <c r="AD53"/>
  <c r="AC53"/>
  <c r="AB53"/>
  <c r="AA53"/>
  <c r="F53" s="1"/>
  <c r="AN52"/>
  <c r="AM52"/>
  <c r="AL52"/>
  <c r="AK52"/>
  <c r="AJ52"/>
  <c r="AI52"/>
  <c r="AH52"/>
  <c r="AG52"/>
  <c r="AF52"/>
  <c r="AE52"/>
  <c r="AD52"/>
  <c r="AC52"/>
  <c r="AB52"/>
  <c r="AA52"/>
  <c r="F52"/>
  <c r="AN51"/>
  <c r="AM51"/>
  <c r="AL51"/>
  <c r="AK51"/>
  <c r="AJ51"/>
  <c r="AI51"/>
  <c r="AH51"/>
  <c r="AG51"/>
  <c r="AF51"/>
  <c r="AE51"/>
  <c r="AD51"/>
  <c r="AC51"/>
  <c r="AB51"/>
  <c r="AA51"/>
  <c r="F51" s="1"/>
  <c r="AN50"/>
  <c r="AM50"/>
  <c r="AL50"/>
  <c r="AK50"/>
  <c r="AJ50"/>
  <c r="AI50"/>
  <c r="AH50"/>
  <c r="AG50"/>
  <c r="AF50"/>
  <c r="AE50"/>
  <c r="AD50"/>
  <c r="AC50"/>
  <c r="AB50"/>
  <c r="AA50"/>
  <c r="F50"/>
  <c r="AN49"/>
  <c r="AM49"/>
  <c r="AL49"/>
  <c r="AK49"/>
  <c r="AJ49"/>
  <c r="AI49"/>
  <c r="AH49"/>
  <c r="AG49"/>
  <c r="AF49"/>
  <c r="AE49"/>
  <c r="AD49"/>
  <c r="AC49"/>
  <c r="AB49"/>
  <c r="AA49"/>
  <c r="F49" s="1"/>
  <c r="AN48"/>
  <c r="AM48"/>
  <c r="AL48"/>
  <c r="AK48"/>
  <c r="AJ48"/>
  <c r="AI48"/>
  <c r="AH48"/>
  <c r="AG48"/>
  <c r="AF48"/>
  <c r="AE48"/>
  <c r="AD48"/>
  <c r="AC48"/>
  <c r="AB48"/>
  <c r="AA48"/>
  <c r="F48"/>
  <c r="AN47"/>
  <c r="AM47"/>
  <c r="AL47"/>
  <c r="AK47"/>
  <c r="AJ47"/>
  <c r="AI47"/>
  <c r="AH47"/>
  <c r="AG47"/>
  <c r="AF47"/>
  <c r="AE47"/>
  <c r="AD47"/>
  <c r="AC47"/>
  <c r="AB47"/>
  <c r="AA47"/>
  <c r="F47" s="1"/>
  <c r="AN46"/>
  <c r="AM46"/>
  <c r="AL46"/>
  <c r="AK46"/>
  <c r="AJ46"/>
  <c r="AI46"/>
  <c r="AH46"/>
  <c r="AG46"/>
  <c r="AF46"/>
  <c r="AE46"/>
  <c r="AD46"/>
  <c r="AC46"/>
  <c r="AB46"/>
  <c r="AA46"/>
  <c r="F46"/>
  <c r="AN45"/>
  <c r="AM45"/>
  <c r="AL45"/>
  <c r="AK45"/>
  <c r="AJ45"/>
  <c r="AI45"/>
  <c r="AH45"/>
  <c r="AG45"/>
  <c r="AF45"/>
  <c r="AE45"/>
  <c r="AD45"/>
  <c r="AC45"/>
  <c r="AB45"/>
  <c r="AA45"/>
  <c r="F45" s="1"/>
  <c r="AN44"/>
  <c r="AM44"/>
  <c r="AL44"/>
  <c r="AK44"/>
  <c r="AJ44"/>
  <c r="AI44"/>
  <c r="AH44"/>
  <c r="AG44"/>
  <c r="AF44"/>
  <c r="AE44"/>
  <c r="AD44"/>
  <c r="AC44"/>
  <c r="AB44"/>
  <c r="AA44"/>
  <c r="F44"/>
  <c r="AN43"/>
  <c r="AM43"/>
  <c r="AL43"/>
  <c r="AK43"/>
  <c r="AJ43"/>
  <c r="AI43"/>
  <c r="AH43"/>
  <c r="AG43"/>
  <c r="AF43"/>
  <c r="AE43"/>
  <c r="AD43"/>
  <c r="AC43"/>
  <c r="AB43"/>
  <c r="AA43"/>
  <c r="F43" s="1"/>
  <c r="AN42"/>
  <c r="AM42"/>
  <c r="AL42"/>
  <c r="AK42"/>
  <c r="AJ42"/>
  <c r="AI42"/>
  <c r="AH42"/>
  <c r="AG42"/>
  <c r="AF42"/>
  <c r="AE42"/>
  <c r="AD42"/>
  <c r="AC42"/>
  <c r="AB42"/>
  <c r="AA42"/>
  <c r="F42"/>
  <c r="AN41"/>
  <c r="AM41"/>
  <c r="AL41"/>
  <c r="AK41"/>
  <c r="AJ41"/>
  <c r="AI41"/>
  <c r="AH41"/>
  <c r="AG41"/>
  <c r="AF41"/>
  <c r="AE41"/>
  <c r="AD41"/>
  <c r="AC41"/>
  <c r="AB41"/>
  <c r="AA41"/>
  <c r="F41" s="1"/>
  <c r="AN40"/>
  <c r="AM40"/>
  <c r="AL40"/>
  <c r="AK40"/>
  <c r="AJ40"/>
  <c r="AI40"/>
  <c r="AH40"/>
  <c r="AG40"/>
  <c r="AF40"/>
  <c r="AE40"/>
  <c r="AD40"/>
  <c r="AC40"/>
  <c r="AB40"/>
  <c r="AA40"/>
  <c r="F40"/>
  <c r="AN39"/>
  <c r="AM39"/>
  <c r="AL39"/>
  <c r="AK39"/>
  <c r="AJ39"/>
  <c r="AI39"/>
  <c r="AH39"/>
  <c r="AG39"/>
  <c r="AF39"/>
  <c r="AE39"/>
  <c r="AD39"/>
  <c r="AC39"/>
  <c r="AB39"/>
  <c r="AA39"/>
  <c r="F39" s="1"/>
  <c r="AN38"/>
  <c r="AM38"/>
  <c r="AL38"/>
  <c r="AK38"/>
  <c r="AJ38"/>
  <c r="AI38"/>
  <c r="AH38"/>
  <c r="AG38"/>
  <c r="AF38"/>
  <c r="AE38"/>
  <c r="AD38"/>
  <c r="AC38"/>
  <c r="AB38"/>
  <c r="AA38"/>
  <c r="F38"/>
  <c r="AN37"/>
  <c r="AM37"/>
  <c r="AL37"/>
  <c r="AK37"/>
  <c r="AJ37"/>
  <c r="AI37"/>
  <c r="AH37"/>
  <c r="AG37"/>
  <c r="AF37"/>
  <c r="AE37"/>
  <c r="AD37"/>
  <c r="AC37"/>
  <c r="AB37"/>
  <c r="AA37"/>
  <c r="F37" s="1"/>
  <c r="AN36"/>
  <c r="AM36"/>
  <c r="AL36"/>
  <c r="AK36"/>
  <c r="AJ36"/>
  <c r="AI36"/>
  <c r="AH36"/>
  <c r="AG36"/>
  <c r="AF36"/>
  <c r="AE36"/>
  <c r="AD36"/>
  <c r="AC36"/>
  <c r="AB36"/>
  <c r="AA36"/>
  <c r="F36"/>
  <c r="AN35"/>
  <c r="AM35"/>
  <c r="AL35"/>
  <c r="AK35"/>
  <c r="AJ35"/>
  <c r="AI35"/>
  <c r="AH35"/>
  <c r="AG35"/>
  <c r="AF35"/>
  <c r="AE35"/>
  <c r="AD35"/>
  <c r="AC35"/>
  <c r="AB35"/>
  <c r="AA35"/>
  <c r="F35" s="1"/>
  <c r="AN34"/>
  <c r="AM34"/>
  <c r="AL34"/>
  <c r="AK34"/>
  <c r="AJ34"/>
  <c r="AI34"/>
  <c r="AH34"/>
  <c r="AG34"/>
  <c r="AF34"/>
  <c r="AE34"/>
  <c r="AD34"/>
  <c r="AC34"/>
  <c r="AB34"/>
  <c r="AA34"/>
  <c r="F34"/>
  <c r="AN33"/>
  <c r="AM33"/>
  <c r="AL33"/>
  <c r="AK33"/>
  <c r="AJ33"/>
  <c r="AI33"/>
  <c r="AH33"/>
  <c r="AG33"/>
  <c r="AF33"/>
  <c r="AE33"/>
  <c r="AD33"/>
  <c r="AC33"/>
  <c r="AB33"/>
  <c r="AA33"/>
  <c r="F33" s="1"/>
  <c r="AN32"/>
  <c r="AM32"/>
  <c r="AL32"/>
  <c r="AK32"/>
  <c r="AJ32"/>
  <c r="AI32"/>
  <c r="AH32"/>
  <c r="AG32"/>
  <c r="AF32"/>
  <c r="AE32"/>
  <c r="AD32"/>
  <c r="AC32"/>
  <c r="AB32"/>
  <c r="AA32"/>
  <c r="F32"/>
  <c r="AN31"/>
  <c r="AM31"/>
  <c r="AL31"/>
  <c r="AK31"/>
  <c r="AJ31"/>
  <c r="AI31"/>
  <c r="AH31"/>
  <c r="AG31"/>
  <c r="AF31"/>
  <c r="AE31"/>
  <c r="AD31"/>
  <c r="AC31"/>
  <c r="AB31"/>
  <c r="AA31"/>
  <c r="F31" s="1"/>
  <c r="AN30"/>
  <c r="AM30"/>
  <c r="AL30"/>
  <c r="AK30"/>
  <c r="AJ30"/>
  <c r="AI30"/>
  <c r="AH30"/>
  <c r="AG30"/>
  <c r="AF30"/>
  <c r="AE30"/>
  <c r="AD30"/>
  <c r="AC30"/>
  <c r="AB30"/>
  <c r="AA30"/>
  <c r="F30"/>
  <c r="AN19"/>
  <c r="AM19"/>
  <c r="AL19"/>
  <c r="AK19"/>
  <c r="AJ19"/>
  <c r="AI19"/>
  <c r="AH19"/>
  <c r="AG19"/>
  <c r="AF19"/>
  <c r="AE19"/>
  <c r="AD19"/>
  <c r="AC19"/>
  <c r="AB19"/>
  <c r="AA19"/>
  <c r="F19" s="1"/>
  <c r="AN21"/>
  <c r="AM21"/>
  <c r="AL21"/>
  <c r="AK21"/>
  <c r="AJ21"/>
  <c r="AI21"/>
  <c r="AH21"/>
  <c r="AG21"/>
  <c r="AF21"/>
  <c r="AE21"/>
  <c r="AD21"/>
  <c r="AC21"/>
  <c r="AB21"/>
  <c r="AA21"/>
  <c r="F21" s="1"/>
  <c r="AN25"/>
  <c r="AM25"/>
  <c r="AL25"/>
  <c r="AK25"/>
  <c r="AJ25"/>
  <c r="AI25"/>
  <c r="AH25"/>
  <c r="AG25"/>
  <c r="AF25"/>
  <c r="AE25"/>
  <c r="AD25"/>
  <c r="AC25"/>
  <c r="AB25"/>
  <c r="AA25"/>
  <c r="F25"/>
  <c r="AN17"/>
  <c r="AM17"/>
  <c r="AL17"/>
  <c r="AK17"/>
  <c r="AJ17"/>
  <c r="AI17"/>
  <c r="AH17"/>
  <c r="AG17"/>
  <c r="AF17"/>
  <c r="AE17"/>
  <c r="AD17"/>
  <c r="AC17"/>
  <c r="AB17"/>
  <c r="AA17"/>
  <c r="AN12"/>
  <c r="AM12"/>
  <c r="AL12"/>
  <c r="AK12"/>
  <c r="AJ12"/>
  <c r="AI12"/>
  <c r="AH12"/>
  <c r="AG12"/>
  <c r="AF12"/>
  <c r="AE12"/>
  <c r="AD12"/>
  <c r="AC12"/>
  <c r="AB12"/>
  <c r="AA12"/>
  <c r="F12" s="1"/>
  <c r="AN20"/>
  <c r="AM20"/>
  <c r="AL20"/>
  <c r="AK20"/>
  <c r="AJ20"/>
  <c r="AI20"/>
  <c r="AH20"/>
  <c r="AG20"/>
  <c r="AF20"/>
  <c r="AE20"/>
  <c r="AD20"/>
  <c r="AC20"/>
  <c r="AB20"/>
  <c r="AA20"/>
  <c r="F20" s="1"/>
  <c r="AN11"/>
  <c r="AM11"/>
  <c r="AL11"/>
  <c r="AK11"/>
  <c r="AJ11"/>
  <c r="AI11"/>
  <c r="AH11"/>
  <c r="AG11"/>
  <c r="AF11"/>
  <c r="AE11"/>
  <c r="AD11"/>
  <c r="AC11"/>
  <c r="AB11"/>
  <c r="F11"/>
  <c r="AN29"/>
  <c r="AM29"/>
  <c r="AL29"/>
  <c r="AK29"/>
  <c r="AJ29"/>
  <c r="AI29"/>
  <c r="AH29"/>
  <c r="AG29"/>
  <c r="AF29"/>
  <c r="AE29"/>
  <c r="AD29"/>
  <c r="AC29"/>
  <c r="AB29"/>
  <c r="AN16"/>
  <c r="AM16"/>
  <c r="AL16"/>
  <c r="AK16"/>
  <c r="AJ16"/>
  <c r="AI16"/>
  <c r="AH16"/>
  <c r="AG16"/>
  <c r="AF16"/>
  <c r="AE16"/>
  <c r="AD16"/>
  <c r="AC16"/>
  <c r="AB16"/>
  <c r="AN23"/>
  <c r="AM23"/>
  <c r="AL23"/>
  <c r="AK23"/>
  <c r="AJ23"/>
  <c r="AI23"/>
  <c r="AH23"/>
  <c r="AG23"/>
  <c r="AF23"/>
  <c r="AE23"/>
  <c r="AD23"/>
  <c r="AC23"/>
  <c r="AB23"/>
  <c r="AN15"/>
  <c r="AM15"/>
  <c r="AL15"/>
  <c r="AK15"/>
  <c r="AJ15"/>
  <c r="AI15"/>
  <c r="AH15"/>
  <c r="AG15"/>
  <c r="AF15"/>
  <c r="AE15"/>
  <c r="AD15"/>
  <c r="AC15"/>
  <c r="AB15"/>
  <c r="F15" s="1"/>
  <c r="AN14"/>
  <c r="AM14"/>
  <c r="AL14"/>
  <c r="AK14"/>
  <c r="AJ14"/>
  <c r="AI14"/>
  <c r="AH14"/>
  <c r="AG14"/>
  <c r="AF14"/>
  <c r="AE14"/>
  <c r="AD14"/>
  <c r="AC14"/>
  <c r="AB14"/>
  <c r="AN18"/>
  <c r="AM18"/>
  <c r="AL18"/>
  <c r="AK18"/>
  <c r="AJ18"/>
  <c r="AI18"/>
  <c r="AH18"/>
  <c r="AG18"/>
  <c r="AF18"/>
  <c r="AE18"/>
  <c r="AD18"/>
  <c r="AC18"/>
  <c r="AB18"/>
  <c r="F18" s="1"/>
  <c r="AN9"/>
  <c r="AM9"/>
  <c r="AL9"/>
  <c r="AK9"/>
  <c r="AJ9"/>
  <c r="AI9"/>
  <c r="AH9"/>
  <c r="AG9"/>
  <c r="AF9"/>
  <c r="AE9"/>
  <c r="AD9"/>
  <c r="AC9"/>
  <c r="AB9"/>
  <c r="F9"/>
  <c r="AN28"/>
  <c r="AM28"/>
  <c r="AL28"/>
  <c r="AK28"/>
  <c r="AJ28"/>
  <c r="AI28"/>
  <c r="AH28"/>
  <c r="AG28"/>
  <c r="AF28"/>
  <c r="AE28"/>
  <c r="AD28"/>
  <c r="AC28"/>
  <c r="AB28"/>
  <c r="F28" s="1"/>
  <c r="AN8"/>
  <c r="AM8"/>
  <c r="AL8"/>
  <c r="AK8"/>
  <c r="AJ8"/>
  <c r="AI8"/>
  <c r="AH8"/>
  <c r="AG8"/>
  <c r="AF8"/>
  <c r="AE8"/>
  <c r="AD8"/>
  <c r="AC8"/>
  <c r="AB8"/>
  <c r="F17"/>
  <c r="AN27"/>
  <c r="AM27"/>
  <c r="AL27"/>
  <c r="AK27"/>
  <c r="AJ27"/>
  <c r="AI27"/>
  <c r="AH27"/>
  <c r="AG27"/>
  <c r="AF27"/>
  <c r="AE27"/>
  <c r="AD27"/>
  <c r="AC27"/>
  <c r="F27" s="1"/>
  <c r="AB27"/>
  <c r="F16"/>
  <c r="AN10"/>
  <c r="AM10"/>
  <c r="AL10"/>
  <c r="AK10"/>
  <c r="AJ10"/>
  <c r="AI10"/>
  <c r="AH10"/>
  <c r="AG10"/>
  <c r="AF10"/>
  <c r="AE10"/>
  <c r="AD10"/>
  <c r="AC10"/>
  <c r="AB10"/>
  <c r="F10"/>
  <c r="AN26"/>
  <c r="AM26"/>
  <c r="AL26"/>
  <c r="AK26"/>
  <c r="AJ26"/>
  <c r="AI26"/>
  <c r="AH26"/>
  <c r="AG26"/>
  <c r="AF26"/>
  <c r="AE26"/>
  <c r="AD26"/>
  <c r="AC26"/>
  <c r="AB26"/>
  <c r="F26" s="1"/>
  <c r="F14"/>
  <c r="AN22"/>
  <c r="AM22"/>
  <c r="AL22"/>
  <c r="AK22"/>
  <c r="AJ22"/>
  <c r="AI22"/>
  <c r="AH22"/>
  <c r="AG22"/>
  <c r="AF22"/>
  <c r="AE22"/>
  <c r="AD22"/>
  <c r="AC22"/>
  <c r="AB22"/>
  <c r="F22"/>
  <c r="AN13"/>
  <c r="AM13"/>
  <c r="AL13"/>
  <c r="AK13"/>
  <c r="AJ13"/>
  <c r="AI13"/>
  <c r="AH13"/>
  <c r="AG13"/>
  <c r="AF13"/>
  <c r="AE13"/>
  <c r="AD13"/>
  <c r="AC13"/>
  <c r="AB13"/>
  <c r="F13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N24"/>
  <c r="AM24"/>
  <c r="AL24"/>
  <c r="AK24"/>
  <c r="AJ24"/>
  <c r="AI24"/>
  <c r="AH24"/>
  <c r="AG24"/>
  <c r="AF24"/>
  <c r="AE24"/>
  <c r="AD24"/>
  <c r="AC24"/>
  <c r="AB24"/>
  <c r="F24"/>
  <c r="AN61" i="31"/>
  <c r="AM61"/>
  <c r="AL61"/>
  <c r="AK61"/>
  <c r="AJ61"/>
  <c r="AI61"/>
  <c r="AH61"/>
  <c r="AG61"/>
  <c r="AF61"/>
  <c r="AE61"/>
  <c r="AD61"/>
  <c r="AC61"/>
  <c r="AB61"/>
  <c r="AA61"/>
  <c r="F61"/>
  <c r="AN60"/>
  <c r="AM60"/>
  <c r="AL60"/>
  <c r="AK60"/>
  <c r="AJ60"/>
  <c r="AI60"/>
  <c r="AH60"/>
  <c r="AG60"/>
  <c r="AF60"/>
  <c r="AE60"/>
  <c r="AD60"/>
  <c r="AC60"/>
  <c r="AB60"/>
  <c r="AA60"/>
  <c r="F60" s="1"/>
  <c r="AN59"/>
  <c r="AM59"/>
  <c r="AL59"/>
  <c r="AK59"/>
  <c r="AJ59"/>
  <c r="AI59"/>
  <c r="AH59"/>
  <c r="AG59"/>
  <c r="AF59"/>
  <c r="AE59"/>
  <c r="AD59"/>
  <c r="AC59"/>
  <c r="AB59"/>
  <c r="AA59"/>
  <c r="F59"/>
  <c r="AN58"/>
  <c r="AM58"/>
  <c r="AL58"/>
  <c r="AK58"/>
  <c r="AJ58"/>
  <c r="AI58"/>
  <c r="AH58"/>
  <c r="AG58"/>
  <c r="AF58"/>
  <c r="AE58"/>
  <c r="AD58"/>
  <c r="AC58"/>
  <c r="AB58"/>
  <c r="AA58"/>
  <c r="F58" s="1"/>
  <c r="AN57"/>
  <c r="AM57"/>
  <c r="AL57"/>
  <c r="AK57"/>
  <c r="AJ57"/>
  <c r="AI57"/>
  <c r="AH57"/>
  <c r="AG57"/>
  <c r="AF57"/>
  <c r="AE57"/>
  <c r="AD57"/>
  <c r="AC57"/>
  <c r="AB57"/>
  <c r="AA57"/>
  <c r="F57"/>
  <c r="AN56"/>
  <c r="AM56"/>
  <c r="AL56"/>
  <c r="AK56"/>
  <c r="AJ56"/>
  <c r="AI56"/>
  <c r="AH56"/>
  <c r="AG56"/>
  <c r="AF56"/>
  <c r="AE56"/>
  <c r="AD56"/>
  <c r="AC56"/>
  <c r="AB56"/>
  <c r="AA56"/>
  <c r="F56" s="1"/>
  <c r="AN55"/>
  <c r="AM55"/>
  <c r="AL55"/>
  <c r="AK55"/>
  <c r="AJ55"/>
  <c r="AI55"/>
  <c r="AH55"/>
  <c r="AG55"/>
  <c r="AF55"/>
  <c r="AE55"/>
  <c r="AD55"/>
  <c r="AC55"/>
  <c r="AB55"/>
  <c r="AA55"/>
  <c r="F55"/>
  <c r="AN54"/>
  <c r="AM54"/>
  <c r="AL54"/>
  <c r="AK54"/>
  <c r="AJ54"/>
  <c r="AI54"/>
  <c r="AH54"/>
  <c r="AG54"/>
  <c r="AF54"/>
  <c r="AE54"/>
  <c r="AD54"/>
  <c r="AC54"/>
  <c r="AB54"/>
  <c r="AA54"/>
  <c r="F54" s="1"/>
  <c r="AN51"/>
  <c r="AM51"/>
  <c r="AL51"/>
  <c r="AK51"/>
  <c r="AJ51"/>
  <c r="AI51"/>
  <c r="AH51"/>
  <c r="AG51"/>
  <c r="AF51"/>
  <c r="AE51"/>
  <c r="AD51"/>
  <c r="AC51"/>
  <c r="AB51"/>
  <c r="AA51"/>
  <c r="F51"/>
  <c r="AN52"/>
  <c r="AM52"/>
  <c r="AL52"/>
  <c r="AK52"/>
  <c r="AJ52"/>
  <c r="AI52"/>
  <c r="AH52"/>
  <c r="AG52"/>
  <c r="AF52"/>
  <c r="AE52"/>
  <c r="AD52"/>
  <c r="AC52"/>
  <c r="AB52"/>
  <c r="AA52"/>
  <c r="F52" s="1"/>
  <c r="AN53"/>
  <c r="AM53"/>
  <c r="AL53"/>
  <c r="AK53"/>
  <c r="AJ53"/>
  <c r="AI53"/>
  <c r="AH53"/>
  <c r="AG53"/>
  <c r="AF53"/>
  <c r="AE53"/>
  <c r="AD53"/>
  <c r="AC53"/>
  <c r="AB53"/>
  <c r="AA53"/>
  <c r="F53"/>
  <c r="AN50"/>
  <c r="AM50"/>
  <c r="AL50"/>
  <c r="AK50"/>
  <c r="AJ50"/>
  <c r="AI50"/>
  <c r="AH50"/>
  <c r="AG50"/>
  <c r="AF50"/>
  <c r="AE50"/>
  <c r="AD50"/>
  <c r="AC50"/>
  <c r="AB50"/>
  <c r="AA50"/>
  <c r="F50" s="1"/>
  <c r="AN49"/>
  <c r="AM49"/>
  <c r="AL49"/>
  <c r="AK49"/>
  <c r="AJ49"/>
  <c r="AI49"/>
  <c r="AH49"/>
  <c r="AG49"/>
  <c r="AF49"/>
  <c r="AE49"/>
  <c r="AD49"/>
  <c r="AC49"/>
  <c r="AB49"/>
  <c r="AA49"/>
  <c r="F49"/>
  <c r="AN10"/>
  <c r="AM10"/>
  <c r="AL10"/>
  <c r="AK10"/>
  <c r="AJ10"/>
  <c r="AI10"/>
  <c r="AH10"/>
  <c r="AG10"/>
  <c r="AF10"/>
  <c r="AE10"/>
  <c r="AD10"/>
  <c r="AC10"/>
  <c r="AB10"/>
  <c r="AA10"/>
  <c r="F10" s="1"/>
  <c r="AN39"/>
  <c r="AM39"/>
  <c r="AL39"/>
  <c r="AK39"/>
  <c r="AJ39"/>
  <c r="AI39"/>
  <c r="AH39"/>
  <c r="AG39"/>
  <c r="AF39"/>
  <c r="AE39"/>
  <c r="AD39"/>
  <c r="AC39"/>
  <c r="AB39"/>
  <c r="AA39"/>
  <c r="F39"/>
  <c r="AN47"/>
  <c r="AM47"/>
  <c r="AL47"/>
  <c r="AK47"/>
  <c r="AJ47"/>
  <c r="AI47"/>
  <c r="AH47"/>
  <c r="AG47"/>
  <c r="AF47"/>
  <c r="AE47"/>
  <c r="AD47"/>
  <c r="AC47"/>
  <c r="AB47"/>
  <c r="AA47"/>
  <c r="F47" s="1"/>
  <c r="AN48"/>
  <c r="AM48"/>
  <c r="AL48"/>
  <c r="AK48"/>
  <c r="AJ48"/>
  <c r="AI48"/>
  <c r="AH48"/>
  <c r="AG48"/>
  <c r="AF48"/>
  <c r="AE48"/>
  <c r="AD48"/>
  <c r="AC48"/>
  <c r="AB48"/>
  <c r="F48" s="1"/>
  <c r="AN31"/>
  <c r="AM31"/>
  <c r="AL31"/>
  <c r="AK31"/>
  <c r="AJ31"/>
  <c r="AI31"/>
  <c r="AH31"/>
  <c r="AG31"/>
  <c r="AF31"/>
  <c r="AE31"/>
  <c r="AD31"/>
  <c r="AC31"/>
  <c r="AB31"/>
  <c r="F31" s="1"/>
  <c r="AA31"/>
  <c r="AN14"/>
  <c r="AM14"/>
  <c r="AL14"/>
  <c r="AK14"/>
  <c r="AJ14"/>
  <c r="AI14"/>
  <c r="AH14"/>
  <c r="AG14"/>
  <c r="AF14"/>
  <c r="AE14"/>
  <c r="AD14"/>
  <c r="AC14"/>
  <c r="AB14"/>
  <c r="AA14"/>
  <c r="F14"/>
  <c r="AN25"/>
  <c r="AM25"/>
  <c r="AL25"/>
  <c r="AK25"/>
  <c r="AJ25"/>
  <c r="AI25"/>
  <c r="AH25"/>
  <c r="AG25"/>
  <c r="AF25"/>
  <c r="AE25"/>
  <c r="AD25"/>
  <c r="AC25"/>
  <c r="AB25"/>
  <c r="AA25"/>
  <c r="F25" s="1"/>
  <c r="AN24"/>
  <c r="AM24"/>
  <c r="AL24"/>
  <c r="AK24"/>
  <c r="AJ24"/>
  <c r="AI24"/>
  <c r="AH24"/>
  <c r="AG24"/>
  <c r="AF24"/>
  <c r="AE24"/>
  <c r="AD24"/>
  <c r="AC24"/>
  <c r="AB24"/>
  <c r="AA24"/>
  <c r="F24" s="1"/>
  <c r="AN23"/>
  <c r="AM23"/>
  <c r="AL23"/>
  <c r="AK23"/>
  <c r="AJ23"/>
  <c r="AI23"/>
  <c r="AH23"/>
  <c r="AG23"/>
  <c r="AF23"/>
  <c r="AE23"/>
  <c r="AD23"/>
  <c r="AC23"/>
  <c r="AB23"/>
  <c r="AA23"/>
  <c r="F23" s="1"/>
  <c r="AN20"/>
  <c r="AM20"/>
  <c r="AL20"/>
  <c r="AK20"/>
  <c r="AJ20"/>
  <c r="AI20"/>
  <c r="AH20"/>
  <c r="AG20"/>
  <c r="AF20"/>
  <c r="AE20"/>
  <c r="AD20"/>
  <c r="AC20"/>
  <c r="AB20"/>
  <c r="AA20"/>
  <c r="F20"/>
  <c r="AN18"/>
  <c r="AM18"/>
  <c r="AL18"/>
  <c r="AK18"/>
  <c r="AJ18"/>
  <c r="AI18"/>
  <c r="AH18"/>
  <c r="AG18"/>
  <c r="AF18"/>
  <c r="AE18"/>
  <c r="AD18"/>
  <c r="AC18"/>
  <c r="AB18"/>
  <c r="AA18"/>
  <c r="F18" s="1"/>
  <c r="AN8"/>
  <c r="AM8"/>
  <c r="AL8"/>
  <c r="AK8"/>
  <c r="AJ8"/>
  <c r="AI8"/>
  <c r="AH8"/>
  <c r="AG8"/>
  <c r="AF8"/>
  <c r="AE8"/>
  <c r="AD8"/>
  <c r="AC8"/>
  <c r="AB8"/>
  <c r="AA8"/>
  <c r="F8"/>
  <c r="AN9"/>
  <c r="AM9"/>
  <c r="AL9"/>
  <c r="AK9"/>
  <c r="AJ9"/>
  <c r="AI9"/>
  <c r="AH9"/>
  <c r="AG9"/>
  <c r="AF9"/>
  <c r="AE9"/>
  <c r="AD9"/>
  <c r="AC9"/>
  <c r="AB9"/>
  <c r="AA9"/>
  <c r="F9" s="1"/>
  <c r="AN16"/>
  <c r="AM16"/>
  <c r="AL16"/>
  <c r="AK16"/>
  <c r="AJ16"/>
  <c r="AI16"/>
  <c r="AH16"/>
  <c r="AG16"/>
  <c r="AF16"/>
  <c r="AE16"/>
  <c r="AD16"/>
  <c r="AC16"/>
  <c r="AB16"/>
  <c r="F16" s="1"/>
  <c r="AA16"/>
  <c r="AN12"/>
  <c r="AM12"/>
  <c r="AL12"/>
  <c r="AK12"/>
  <c r="AJ12"/>
  <c r="AI12"/>
  <c r="AH12"/>
  <c r="AG12"/>
  <c r="AF12"/>
  <c r="AE12"/>
  <c r="AD12"/>
  <c r="AC12"/>
  <c r="AB12"/>
  <c r="AA12"/>
  <c r="AN45"/>
  <c r="AM45"/>
  <c r="AL45"/>
  <c r="AK45"/>
  <c r="AJ45"/>
  <c r="AI45"/>
  <c r="AH45"/>
  <c r="AG45"/>
  <c r="AF45"/>
  <c r="AE45"/>
  <c r="AD45"/>
  <c r="AC45"/>
  <c r="AB45"/>
  <c r="F45" s="1"/>
  <c r="AN37"/>
  <c r="AM37"/>
  <c r="AL37"/>
  <c r="AK37"/>
  <c r="AJ37"/>
  <c r="AI37"/>
  <c r="AH37"/>
  <c r="AG37"/>
  <c r="AF37"/>
  <c r="AE37"/>
  <c r="AD37"/>
  <c r="AC37"/>
  <c r="AB37"/>
  <c r="F37" s="1"/>
  <c r="AN42"/>
  <c r="AM42"/>
  <c r="AL42"/>
  <c r="AK42"/>
  <c r="AJ42"/>
  <c r="AI42"/>
  <c r="AH42"/>
  <c r="AG42"/>
  <c r="AF42"/>
  <c r="AE42"/>
  <c r="AD42"/>
  <c r="AC42"/>
  <c r="AB42"/>
  <c r="F42" s="1"/>
  <c r="AN38"/>
  <c r="AM38"/>
  <c r="AL38"/>
  <c r="AK38"/>
  <c r="AJ38"/>
  <c r="AI38"/>
  <c r="AH38"/>
  <c r="AG38"/>
  <c r="AF38"/>
  <c r="AE38"/>
  <c r="AD38"/>
  <c r="AC38"/>
  <c r="AB38"/>
  <c r="F38" s="1"/>
  <c r="AN41"/>
  <c r="AM41"/>
  <c r="AL41"/>
  <c r="AK41"/>
  <c r="AJ41"/>
  <c r="AI41"/>
  <c r="AH41"/>
  <c r="AG41"/>
  <c r="AF41"/>
  <c r="AE41"/>
  <c r="AD41"/>
  <c r="AC41"/>
  <c r="AB41"/>
  <c r="F41" s="1"/>
  <c r="AN46"/>
  <c r="AM46"/>
  <c r="AL46"/>
  <c r="AK46"/>
  <c r="AJ46"/>
  <c r="AI46"/>
  <c r="AH46"/>
  <c r="AG46"/>
  <c r="AF46"/>
  <c r="AE46"/>
  <c r="AD46"/>
  <c r="AC46"/>
  <c r="AB46"/>
  <c r="F46" s="1"/>
  <c r="AN40"/>
  <c r="AM40"/>
  <c r="AL40"/>
  <c r="AK40"/>
  <c r="AJ40"/>
  <c r="AI40"/>
  <c r="AH40"/>
  <c r="AG40"/>
  <c r="AF40"/>
  <c r="AE40"/>
  <c r="AD40"/>
  <c r="AC40"/>
  <c r="AB40"/>
  <c r="F40" s="1"/>
  <c r="AN34"/>
  <c r="AM34"/>
  <c r="AL34"/>
  <c r="AK34"/>
  <c r="AJ34"/>
  <c r="AI34"/>
  <c r="AH34"/>
  <c r="AG34"/>
  <c r="AF34"/>
  <c r="AE34"/>
  <c r="AD34"/>
  <c r="AC34"/>
  <c r="AB34"/>
  <c r="F34" s="1"/>
  <c r="AN32"/>
  <c r="AM32"/>
  <c r="AL32"/>
  <c r="AK32"/>
  <c r="AJ32"/>
  <c r="AI32"/>
  <c r="AH32"/>
  <c r="AG32"/>
  <c r="AF32"/>
  <c r="AE32"/>
  <c r="AD32"/>
  <c r="AC32"/>
  <c r="AB32"/>
  <c r="F32" s="1"/>
  <c r="AN33"/>
  <c r="AM33"/>
  <c r="AL33"/>
  <c r="AK33"/>
  <c r="AJ33"/>
  <c r="AI33"/>
  <c r="AH33"/>
  <c r="AG33"/>
  <c r="AF33"/>
  <c r="AE33"/>
  <c r="AD33"/>
  <c r="AC33"/>
  <c r="AB33"/>
  <c r="F33" s="1"/>
  <c r="AN43"/>
  <c r="AM43"/>
  <c r="AL43"/>
  <c r="AK43"/>
  <c r="AJ43"/>
  <c r="AI43"/>
  <c r="AH43"/>
  <c r="AG43"/>
  <c r="AF43"/>
  <c r="AE43"/>
  <c r="AD43"/>
  <c r="AC43"/>
  <c r="AB43"/>
  <c r="F43" s="1"/>
  <c r="AN44"/>
  <c r="AM44"/>
  <c r="AL44"/>
  <c r="AK44"/>
  <c r="AJ44"/>
  <c r="AI44"/>
  <c r="AH44"/>
  <c r="AG44"/>
  <c r="AF44"/>
  <c r="AE44"/>
  <c r="AD44"/>
  <c r="AC44"/>
  <c r="AB44"/>
  <c r="F44" s="1"/>
  <c r="AN30"/>
  <c r="AM30"/>
  <c r="AL30"/>
  <c r="AK30"/>
  <c r="AJ30"/>
  <c r="AI30"/>
  <c r="AH30"/>
  <c r="AG30"/>
  <c r="AF30"/>
  <c r="AE30"/>
  <c r="AD30"/>
  <c r="AC30"/>
  <c r="AB30"/>
  <c r="AN29"/>
  <c r="AM29"/>
  <c r="AL29"/>
  <c r="AK29"/>
  <c r="AJ29"/>
  <c r="AI29"/>
  <c r="AH29"/>
  <c r="AG29"/>
  <c r="AF29"/>
  <c r="AE29"/>
  <c r="AD29"/>
  <c r="AC29"/>
  <c r="AB29"/>
  <c r="F29" s="1"/>
  <c r="F30"/>
  <c r="AN28"/>
  <c r="AM28"/>
  <c r="AL28"/>
  <c r="AK28"/>
  <c r="AJ28"/>
  <c r="AI28"/>
  <c r="AH28"/>
  <c r="AG28"/>
  <c r="AF28"/>
  <c r="AE28"/>
  <c r="AD28"/>
  <c r="AC28"/>
  <c r="AB28"/>
  <c r="F28"/>
  <c r="AN26"/>
  <c r="AM26"/>
  <c r="AL26"/>
  <c r="AK26"/>
  <c r="AJ26"/>
  <c r="AI26"/>
  <c r="AH26"/>
  <c r="AG26"/>
  <c r="AF26"/>
  <c r="AE26"/>
  <c r="AD26"/>
  <c r="AC26"/>
  <c r="AB26"/>
  <c r="F26"/>
  <c r="AN27"/>
  <c r="AM27"/>
  <c r="AL27"/>
  <c r="AK27"/>
  <c r="AJ27"/>
  <c r="AI27"/>
  <c r="AH27"/>
  <c r="AG27"/>
  <c r="AF27"/>
  <c r="AE27"/>
  <c r="AD27"/>
  <c r="AC27"/>
  <c r="AB27"/>
  <c r="F27"/>
  <c r="AN36"/>
  <c r="AM36"/>
  <c r="AL36"/>
  <c r="AK36"/>
  <c r="AJ36"/>
  <c r="AI36"/>
  <c r="AH36"/>
  <c r="AG36"/>
  <c r="AF36"/>
  <c r="AE36"/>
  <c r="AD36"/>
  <c r="AC36"/>
  <c r="AB36"/>
  <c r="F36"/>
  <c r="AN22"/>
  <c r="AM22"/>
  <c r="AL22"/>
  <c r="AK22"/>
  <c r="AJ22"/>
  <c r="AI22"/>
  <c r="AH22"/>
  <c r="AG22"/>
  <c r="AF22"/>
  <c r="AE22"/>
  <c r="AD22"/>
  <c r="AC22"/>
  <c r="AB22"/>
  <c r="F22"/>
  <c r="AN21"/>
  <c r="AM21"/>
  <c r="AL21"/>
  <c r="AK21"/>
  <c r="AJ21"/>
  <c r="AI21"/>
  <c r="AH21"/>
  <c r="AG21"/>
  <c r="AF21"/>
  <c r="AE21"/>
  <c r="AD21"/>
  <c r="AC21"/>
  <c r="AB21"/>
  <c r="F21" s="1"/>
  <c r="AN19"/>
  <c r="AM19"/>
  <c r="AL19"/>
  <c r="AK19"/>
  <c r="AJ19"/>
  <c r="AI19"/>
  <c r="AH19"/>
  <c r="AG19"/>
  <c r="AF19"/>
  <c r="AE19"/>
  <c r="AD19"/>
  <c r="AC19"/>
  <c r="AB19"/>
  <c r="AN17"/>
  <c r="AM17"/>
  <c r="AL17"/>
  <c r="AK17"/>
  <c r="AJ17"/>
  <c r="AI17"/>
  <c r="AH17"/>
  <c r="AG17"/>
  <c r="AF17"/>
  <c r="AE17"/>
  <c r="AD17"/>
  <c r="AC17"/>
  <c r="AB17"/>
  <c r="F17" s="1"/>
  <c r="F19"/>
  <c r="AN15"/>
  <c r="AM15"/>
  <c r="AL15"/>
  <c r="AK15"/>
  <c r="AJ15"/>
  <c r="AI15"/>
  <c r="AH15"/>
  <c r="AG15"/>
  <c r="AF15"/>
  <c r="AE15"/>
  <c r="AD15"/>
  <c r="AC15"/>
  <c r="AB15"/>
  <c r="F15"/>
  <c r="AN13"/>
  <c r="AM13"/>
  <c r="AL13"/>
  <c r="AK13"/>
  <c r="AJ13"/>
  <c r="AI13"/>
  <c r="AH13"/>
  <c r="AG13"/>
  <c r="AF13"/>
  <c r="AE13"/>
  <c r="AD13"/>
  <c r="AC13"/>
  <c r="AB13"/>
  <c r="F13" s="1"/>
  <c r="AN11"/>
  <c r="AM11"/>
  <c r="AL11"/>
  <c r="AK11"/>
  <c r="AJ11"/>
  <c r="AI11"/>
  <c r="AH11"/>
  <c r="AG11"/>
  <c r="AF11"/>
  <c r="AE11"/>
  <c r="AD11"/>
  <c r="AC11"/>
  <c r="AB11"/>
  <c r="F11" s="1"/>
  <c r="F12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N35"/>
  <c r="AM35"/>
  <c r="AL35"/>
  <c r="AK35"/>
  <c r="AJ35"/>
  <c r="AI35"/>
  <c r="AH35"/>
  <c r="AG35"/>
  <c r="AF35"/>
  <c r="AE35"/>
  <c r="AD35"/>
  <c r="AC35"/>
  <c r="AB35"/>
  <c r="F35" s="1"/>
  <c r="AN90" i="30"/>
  <c r="AM90"/>
  <c r="AL90"/>
  <c r="AK90"/>
  <c r="AJ90"/>
  <c r="AI90"/>
  <c r="AH90"/>
  <c r="AG90"/>
  <c r="AF90"/>
  <c r="AE90"/>
  <c r="AD90"/>
  <c r="AC90"/>
  <c r="AB90"/>
  <c r="F90" s="1"/>
  <c r="AN87"/>
  <c r="AM87"/>
  <c r="AL87"/>
  <c r="AK87"/>
  <c r="AJ87"/>
  <c r="AI87"/>
  <c r="AH87"/>
  <c r="AG87"/>
  <c r="AF87"/>
  <c r="AE87"/>
  <c r="AD87"/>
  <c r="AC87"/>
  <c r="AB87"/>
  <c r="F87" s="1"/>
  <c r="AN84"/>
  <c r="AM84"/>
  <c r="AL84"/>
  <c r="AK84"/>
  <c r="AJ84"/>
  <c r="AI84"/>
  <c r="AH84"/>
  <c r="AG84"/>
  <c r="AF84"/>
  <c r="AE84"/>
  <c r="AD84"/>
  <c r="AC84"/>
  <c r="AB84"/>
  <c r="F84" s="1"/>
  <c r="AN85"/>
  <c r="AM85"/>
  <c r="AL85"/>
  <c r="AK85"/>
  <c r="AJ85"/>
  <c r="AI85"/>
  <c r="AH85"/>
  <c r="AG85"/>
  <c r="AF85"/>
  <c r="AE85"/>
  <c r="AD85"/>
  <c r="AC85"/>
  <c r="AB85"/>
  <c r="F85" s="1"/>
  <c r="AN81"/>
  <c r="AM81"/>
  <c r="AL81"/>
  <c r="AK81"/>
  <c r="AJ81"/>
  <c r="AI81"/>
  <c r="AH81"/>
  <c r="AG81"/>
  <c r="AF81"/>
  <c r="AE81"/>
  <c r="AD81"/>
  <c r="AC81"/>
  <c r="AB81"/>
  <c r="F81" s="1"/>
  <c r="AN80"/>
  <c r="AM80"/>
  <c r="AL80"/>
  <c r="AK80"/>
  <c r="AJ80"/>
  <c r="AI80"/>
  <c r="AH80"/>
  <c r="AG80"/>
  <c r="AF80"/>
  <c r="AE80"/>
  <c r="AD80"/>
  <c r="AC80"/>
  <c r="AB80"/>
  <c r="F80" s="1"/>
  <c r="AN114"/>
  <c r="AM114"/>
  <c r="AL114"/>
  <c r="AK114"/>
  <c r="AJ114"/>
  <c r="AI114"/>
  <c r="AH114"/>
  <c r="AG114"/>
  <c r="AF114"/>
  <c r="AE114"/>
  <c r="AD114"/>
  <c r="AC114"/>
  <c r="AB114"/>
  <c r="F114" s="1"/>
  <c r="AN109"/>
  <c r="AM109"/>
  <c r="AL109"/>
  <c r="AK109"/>
  <c r="AJ109"/>
  <c r="AI109"/>
  <c r="AH109"/>
  <c r="AG109"/>
  <c r="AF109"/>
  <c r="AE109"/>
  <c r="AD109"/>
  <c r="AC109"/>
  <c r="AB109"/>
  <c r="F109" s="1"/>
  <c r="AN77"/>
  <c r="AM77"/>
  <c r="AL77"/>
  <c r="AK77"/>
  <c r="AJ77"/>
  <c r="AI77"/>
  <c r="AH77"/>
  <c r="AG77"/>
  <c r="AF77"/>
  <c r="AE77"/>
  <c r="AD77"/>
  <c r="AC77"/>
  <c r="AB77"/>
  <c r="F77" s="1"/>
  <c r="AN76"/>
  <c r="AM76"/>
  <c r="AL76"/>
  <c r="AK76"/>
  <c r="AJ76"/>
  <c r="AI76"/>
  <c r="AH76"/>
  <c r="AG76"/>
  <c r="AF76"/>
  <c r="AE76"/>
  <c r="AD76"/>
  <c r="AC76"/>
  <c r="AB76"/>
  <c r="F76" s="1"/>
  <c r="AN75"/>
  <c r="AM75"/>
  <c r="AL75"/>
  <c r="AK75"/>
  <c r="AJ75"/>
  <c r="AI75"/>
  <c r="AH75"/>
  <c r="AG75"/>
  <c r="AF75"/>
  <c r="AE75"/>
  <c r="AD75"/>
  <c r="AC75"/>
  <c r="AB75"/>
  <c r="F75" s="1"/>
  <c r="AN73"/>
  <c r="AM73"/>
  <c r="AL73"/>
  <c r="AK73"/>
  <c r="AJ73"/>
  <c r="AI73"/>
  <c r="AH73"/>
  <c r="AG73"/>
  <c r="AF73"/>
  <c r="AE73"/>
  <c r="AD73"/>
  <c r="AC73"/>
  <c r="AB73"/>
  <c r="F73" s="1"/>
  <c r="AN72"/>
  <c r="AM72"/>
  <c r="AL72"/>
  <c r="AK72"/>
  <c r="AJ72"/>
  <c r="AI72"/>
  <c r="AH72"/>
  <c r="AG72"/>
  <c r="AF72"/>
  <c r="AE72"/>
  <c r="AD72"/>
  <c r="AC72"/>
  <c r="AB72"/>
  <c r="F72" s="1"/>
  <c r="AN71"/>
  <c r="AM71"/>
  <c r="AL71"/>
  <c r="AK71"/>
  <c r="AJ71"/>
  <c r="AI71"/>
  <c r="AH71"/>
  <c r="AG71"/>
  <c r="AF71"/>
  <c r="AE71"/>
  <c r="AD71"/>
  <c r="AC71"/>
  <c r="AB71"/>
  <c r="F71" s="1"/>
  <c r="AN68"/>
  <c r="AM68"/>
  <c r="AL68"/>
  <c r="AK68"/>
  <c r="AJ68"/>
  <c r="AI68"/>
  <c r="AH68"/>
  <c r="AG68"/>
  <c r="AF68"/>
  <c r="AE68"/>
  <c r="AD68"/>
  <c r="AC68"/>
  <c r="AB68"/>
  <c r="F68" s="1"/>
  <c r="AN66"/>
  <c r="AM66"/>
  <c r="AL66"/>
  <c r="AK66"/>
  <c r="AJ66"/>
  <c r="AI66"/>
  <c r="AH66"/>
  <c r="AG66"/>
  <c r="AF66"/>
  <c r="AE66"/>
  <c r="AD66"/>
  <c r="AC66"/>
  <c r="AB66"/>
  <c r="F66" s="1"/>
  <c r="AN65"/>
  <c r="AM65"/>
  <c r="AL65"/>
  <c r="AK65"/>
  <c r="AJ65"/>
  <c r="AI65"/>
  <c r="AH65"/>
  <c r="AG65"/>
  <c r="AF65"/>
  <c r="AE65"/>
  <c r="AD65"/>
  <c r="AC65"/>
  <c r="AB65"/>
  <c r="F65" s="1"/>
  <c r="AN120"/>
  <c r="AM120"/>
  <c r="AL120"/>
  <c r="AK120"/>
  <c r="AJ120"/>
  <c r="AI120"/>
  <c r="AH120"/>
  <c r="AG120"/>
  <c r="AF120"/>
  <c r="AE120"/>
  <c r="AD120"/>
  <c r="AC120"/>
  <c r="AB120"/>
  <c r="F120" s="1"/>
  <c r="AN63"/>
  <c r="AM63"/>
  <c r="AL63"/>
  <c r="AK63"/>
  <c r="AJ63"/>
  <c r="AI63"/>
  <c r="AH63"/>
  <c r="AG63"/>
  <c r="AF63"/>
  <c r="AE63"/>
  <c r="AD63"/>
  <c r="AC63"/>
  <c r="AB63"/>
  <c r="F63" s="1"/>
  <c r="AN61"/>
  <c r="AM61"/>
  <c r="AL61"/>
  <c r="AK61"/>
  <c r="AJ61"/>
  <c r="AI61"/>
  <c r="AH61"/>
  <c r="AG61"/>
  <c r="AF61"/>
  <c r="AE61"/>
  <c r="AD61"/>
  <c r="AC61"/>
  <c r="AB61"/>
  <c r="F61" s="1"/>
  <c r="AN60"/>
  <c r="AM60"/>
  <c r="AL60"/>
  <c r="AK60"/>
  <c r="AJ60"/>
  <c r="AI60"/>
  <c r="AH60"/>
  <c r="AG60"/>
  <c r="AF60"/>
  <c r="AE60"/>
  <c r="AD60"/>
  <c r="AC60"/>
  <c r="AB60"/>
  <c r="F60" s="1"/>
  <c r="AN56"/>
  <c r="AM56"/>
  <c r="AL56"/>
  <c r="AK56"/>
  <c r="AJ56"/>
  <c r="AI56"/>
  <c r="AH56"/>
  <c r="AG56"/>
  <c r="AF56"/>
  <c r="AE56"/>
  <c r="AD56"/>
  <c r="AC56"/>
  <c r="AB56"/>
  <c r="F56" s="1"/>
  <c r="AN110"/>
  <c r="AM110"/>
  <c r="AL110"/>
  <c r="AK110"/>
  <c r="AJ110"/>
  <c r="AI110"/>
  <c r="AH110"/>
  <c r="AG110"/>
  <c r="AF110"/>
  <c r="AE110"/>
  <c r="AD110"/>
  <c r="AC110"/>
  <c r="AB110"/>
  <c r="F110" s="1"/>
  <c r="AN57"/>
  <c r="AM57"/>
  <c r="AL57"/>
  <c r="AK57"/>
  <c r="AJ57"/>
  <c r="AI57"/>
  <c r="AH57"/>
  <c r="AG57"/>
  <c r="AF57"/>
  <c r="AE57"/>
  <c r="AD57"/>
  <c r="AC57"/>
  <c r="AB57"/>
  <c r="F57" s="1"/>
  <c r="AN52"/>
  <c r="AM52"/>
  <c r="AL52"/>
  <c r="AK52"/>
  <c r="AJ52"/>
  <c r="AI52"/>
  <c r="AH52"/>
  <c r="AG52"/>
  <c r="AF52"/>
  <c r="AE52"/>
  <c r="AD52"/>
  <c r="AC52"/>
  <c r="AB52"/>
  <c r="F52" s="1"/>
  <c r="AN53"/>
  <c r="AM53"/>
  <c r="AL53"/>
  <c r="AK53"/>
  <c r="AJ53"/>
  <c r="AI53"/>
  <c r="AH53"/>
  <c r="AG53"/>
  <c r="AF53"/>
  <c r="AE53"/>
  <c r="AD53"/>
  <c r="AC53"/>
  <c r="AB53"/>
  <c r="F53" s="1"/>
  <c r="AN119"/>
  <c r="AM119"/>
  <c r="AL119"/>
  <c r="AK119"/>
  <c r="AJ119"/>
  <c r="AI119"/>
  <c r="AH119"/>
  <c r="AG119"/>
  <c r="AF119"/>
  <c r="AE119"/>
  <c r="AD119"/>
  <c r="AC119"/>
  <c r="AB119"/>
  <c r="F119" s="1"/>
  <c r="AN48"/>
  <c r="AM48"/>
  <c r="AL48"/>
  <c r="AK48"/>
  <c r="AJ48"/>
  <c r="AI48"/>
  <c r="AH48"/>
  <c r="AG48"/>
  <c r="AF48"/>
  <c r="AE48"/>
  <c r="AD48"/>
  <c r="AC48"/>
  <c r="AB48"/>
  <c r="F48" s="1"/>
  <c r="AN123"/>
  <c r="AM123"/>
  <c r="AL123"/>
  <c r="AK123"/>
  <c r="AJ123"/>
  <c r="AI123"/>
  <c r="AH123"/>
  <c r="AG123"/>
  <c r="AF123"/>
  <c r="AE123"/>
  <c r="AD123"/>
  <c r="AC123"/>
  <c r="AB123"/>
  <c r="F123" s="1"/>
  <c r="AN124"/>
  <c r="AM124"/>
  <c r="AL124"/>
  <c r="AK124"/>
  <c r="AJ124"/>
  <c r="AI124"/>
  <c r="AH124"/>
  <c r="AG124"/>
  <c r="AF124"/>
  <c r="AE124"/>
  <c r="AD124"/>
  <c r="AC124"/>
  <c r="AB124"/>
  <c r="F124" s="1"/>
  <c r="AN43"/>
  <c r="AM43"/>
  <c r="AL43"/>
  <c r="AK43"/>
  <c r="AJ43"/>
  <c r="AI43"/>
  <c r="AH43"/>
  <c r="AG43"/>
  <c r="AF43"/>
  <c r="AE43"/>
  <c r="AD43"/>
  <c r="AC43"/>
  <c r="AB43"/>
  <c r="F43" s="1"/>
  <c r="AN122"/>
  <c r="AM122"/>
  <c r="AL122"/>
  <c r="AK122"/>
  <c r="AJ122"/>
  <c r="AI122"/>
  <c r="AH122"/>
  <c r="AG122"/>
  <c r="AF122"/>
  <c r="AE122"/>
  <c r="AD122"/>
  <c r="AC122"/>
  <c r="AB122"/>
  <c r="F122" s="1"/>
  <c r="AN113"/>
  <c r="AM113"/>
  <c r="AL113"/>
  <c r="AK113"/>
  <c r="AJ113"/>
  <c r="AI113"/>
  <c r="AH113"/>
  <c r="AG113"/>
  <c r="AF113"/>
  <c r="AE113"/>
  <c r="AD113"/>
  <c r="AC113"/>
  <c r="AB113"/>
  <c r="F113" s="1"/>
  <c r="AN121"/>
  <c r="AM121"/>
  <c r="AL121"/>
  <c r="AK121"/>
  <c r="AJ121"/>
  <c r="AI121"/>
  <c r="AH121"/>
  <c r="AG121"/>
  <c r="AF121"/>
  <c r="AE121"/>
  <c r="AD121"/>
  <c r="AC121"/>
  <c r="AB121"/>
  <c r="F121" s="1"/>
  <c r="AN41"/>
  <c r="AM41"/>
  <c r="AL41"/>
  <c r="AK41"/>
  <c r="AJ41"/>
  <c r="AI41"/>
  <c r="AH41"/>
  <c r="AG41"/>
  <c r="AF41"/>
  <c r="AE41"/>
  <c r="AD41"/>
  <c r="AC41"/>
  <c r="AB41"/>
  <c r="F41" s="1"/>
  <c r="AN40"/>
  <c r="AM40"/>
  <c r="AL40"/>
  <c r="AK40"/>
  <c r="AJ40"/>
  <c r="AI40"/>
  <c r="AH40"/>
  <c r="AG40"/>
  <c r="AF40"/>
  <c r="AE40"/>
  <c r="AD40"/>
  <c r="AC40"/>
  <c r="AB40"/>
  <c r="F40" s="1"/>
  <c r="AN39"/>
  <c r="AM39"/>
  <c r="AL39"/>
  <c r="AK39"/>
  <c r="AJ39"/>
  <c r="AI39"/>
  <c r="AH39"/>
  <c r="AG39"/>
  <c r="AF39"/>
  <c r="AE39"/>
  <c r="AD39"/>
  <c r="AC39"/>
  <c r="AB39"/>
  <c r="F39" s="1"/>
  <c r="AN38"/>
  <c r="AM38"/>
  <c r="AL38"/>
  <c r="AK38"/>
  <c r="AJ38"/>
  <c r="AI38"/>
  <c r="AH38"/>
  <c r="AG38"/>
  <c r="AF38"/>
  <c r="AE38"/>
  <c r="AD38"/>
  <c r="AC38"/>
  <c r="AB38"/>
  <c r="F38" s="1"/>
  <c r="AN37"/>
  <c r="AM37"/>
  <c r="AL37"/>
  <c r="AK37"/>
  <c r="AJ37"/>
  <c r="AI37"/>
  <c r="AH37"/>
  <c r="AG37"/>
  <c r="AF37"/>
  <c r="AE37"/>
  <c r="AD37"/>
  <c r="AC37"/>
  <c r="AB37"/>
  <c r="F37" s="1"/>
  <c r="AN111"/>
  <c r="AM111"/>
  <c r="AL111"/>
  <c r="AK111"/>
  <c r="AJ111"/>
  <c r="AI111"/>
  <c r="AH111"/>
  <c r="AG111"/>
  <c r="AF111"/>
  <c r="AE111"/>
  <c r="AD111"/>
  <c r="AC111"/>
  <c r="AB111"/>
  <c r="F111" s="1"/>
  <c r="AN35"/>
  <c r="AM35"/>
  <c r="AL35"/>
  <c r="AK35"/>
  <c r="AJ35"/>
  <c r="AI35"/>
  <c r="AH35"/>
  <c r="AG35"/>
  <c r="AF35"/>
  <c r="AE35"/>
  <c r="AD35"/>
  <c r="AC35"/>
  <c r="AB35"/>
  <c r="F35" s="1"/>
  <c r="AN108"/>
  <c r="AM108"/>
  <c r="AL108"/>
  <c r="AK108"/>
  <c r="AJ108"/>
  <c r="AI108"/>
  <c r="AH108"/>
  <c r="AG108"/>
  <c r="AF108"/>
  <c r="AE108"/>
  <c r="AD108"/>
  <c r="AC108"/>
  <c r="AB108"/>
  <c r="F108" s="1"/>
  <c r="AN32"/>
  <c r="AM32"/>
  <c r="AL32"/>
  <c r="AK32"/>
  <c r="AJ32"/>
  <c r="AI32"/>
  <c r="AH32"/>
  <c r="AG32"/>
  <c r="AF32"/>
  <c r="AE32"/>
  <c r="AD32"/>
  <c r="AC32"/>
  <c r="AB32"/>
  <c r="F32" s="1"/>
  <c r="AN112"/>
  <c r="AM112"/>
  <c r="AL112"/>
  <c r="AK112"/>
  <c r="AJ112"/>
  <c r="AI112"/>
  <c r="AH112"/>
  <c r="AG112"/>
  <c r="AF112"/>
  <c r="AE112"/>
  <c r="AD112"/>
  <c r="AC112"/>
  <c r="AB112"/>
  <c r="F112" s="1"/>
  <c r="AN31"/>
  <c r="AM31"/>
  <c r="AL31"/>
  <c r="AK31"/>
  <c r="AJ31"/>
  <c r="AI31"/>
  <c r="AH31"/>
  <c r="AG31"/>
  <c r="AF31"/>
  <c r="AE31"/>
  <c r="AD31"/>
  <c r="AC31"/>
  <c r="AB31"/>
  <c r="F31" s="1"/>
  <c r="AN29"/>
  <c r="AM29"/>
  <c r="AL29"/>
  <c r="AK29"/>
  <c r="AJ29"/>
  <c r="AI29"/>
  <c r="AH29"/>
  <c r="AG29"/>
  <c r="AF29"/>
  <c r="AE29"/>
  <c r="AD29"/>
  <c r="AC29"/>
  <c r="AB29"/>
  <c r="F29" s="1"/>
  <c r="AN28"/>
  <c r="AM28"/>
  <c r="AL28"/>
  <c r="AK28"/>
  <c r="AJ28"/>
  <c r="AI28"/>
  <c r="AH28"/>
  <c r="AG28"/>
  <c r="AF28"/>
  <c r="AE28"/>
  <c r="AD28"/>
  <c r="AC28"/>
  <c r="AB28"/>
  <c r="F28" s="1"/>
  <c r="AN25"/>
  <c r="AM25"/>
  <c r="AL25"/>
  <c r="AK25"/>
  <c r="AJ25"/>
  <c r="AI25"/>
  <c r="AH25"/>
  <c r="AG25"/>
  <c r="AF25"/>
  <c r="AE25"/>
  <c r="AD25"/>
  <c r="AC25"/>
  <c r="AB25"/>
  <c r="F25" s="1"/>
  <c r="AN26"/>
  <c r="AM26"/>
  <c r="AL26"/>
  <c r="AK26"/>
  <c r="AJ26"/>
  <c r="AI26"/>
  <c r="AH26"/>
  <c r="AG26"/>
  <c r="AF26"/>
  <c r="AE26"/>
  <c r="AD26"/>
  <c r="AC26"/>
  <c r="AB26"/>
  <c r="F26" s="1"/>
  <c r="AN107"/>
  <c r="AM107"/>
  <c r="AL107"/>
  <c r="AK107"/>
  <c r="AJ107"/>
  <c r="AI107"/>
  <c r="AH107"/>
  <c r="AG107"/>
  <c r="AF107"/>
  <c r="AE107"/>
  <c r="AD107"/>
  <c r="AC107"/>
  <c r="AB107"/>
  <c r="F107" s="1"/>
  <c r="AN24"/>
  <c r="AM24"/>
  <c r="AL24"/>
  <c r="AK24"/>
  <c r="AJ24"/>
  <c r="AI24"/>
  <c r="AH24"/>
  <c r="AG24"/>
  <c r="AF24"/>
  <c r="AE24"/>
  <c r="AD24"/>
  <c r="AC24"/>
  <c r="AB24"/>
  <c r="F24" s="1"/>
  <c r="AN115"/>
  <c r="AM115"/>
  <c r="AL115"/>
  <c r="AK115"/>
  <c r="AJ115"/>
  <c r="AI115"/>
  <c r="AH115"/>
  <c r="AG115"/>
  <c r="AF115"/>
  <c r="AE115"/>
  <c r="AD115"/>
  <c r="AC115"/>
  <c r="AB115"/>
  <c r="F115" s="1"/>
  <c r="AN23"/>
  <c r="AM23"/>
  <c r="AL23"/>
  <c r="AK23"/>
  <c r="AJ23"/>
  <c r="AI23"/>
  <c r="AH23"/>
  <c r="AG23"/>
  <c r="AF23"/>
  <c r="AE23"/>
  <c r="AD23"/>
  <c r="AC23"/>
  <c r="AB23"/>
  <c r="F23" s="1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N22"/>
  <c r="AM22"/>
  <c r="AL22"/>
  <c r="AK22"/>
  <c r="AJ22"/>
  <c r="AI22"/>
  <c r="AH22"/>
  <c r="AG22"/>
  <c r="AF22"/>
  <c r="AE22"/>
  <c r="AD22"/>
  <c r="AC22"/>
  <c r="AB22"/>
  <c r="F22"/>
  <c r="AN53" i="14"/>
  <c r="AN54"/>
  <c r="AN55"/>
  <c r="AN56"/>
  <c r="AN62"/>
  <c r="AN61"/>
  <c r="AN64"/>
  <c r="AN63"/>
  <c r="AN69"/>
  <c r="AN70"/>
  <c r="AN74"/>
  <c r="AN76"/>
  <c r="AN77"/>
  <c r="AN79"/>
  <c r="AN81"/>
  <c r="AN94"/>
  <c r="AN95"/>
  <c r="AN99"/>
  <c r="AN83"/>
  <c r="AN8"/>
  <c r="AM53"/>
  <c r="AM54"/>
  <c r="AM55"/>
  <c r="AM56"/>
  <c r="AM62"/>
  <c r="AM61"/>
  <c r="AM64"/>
  <c r="AM63"/>
  <c r="AM69"/>
  <c r="AM70"/>
  <c r="AM74"/>
  <c r="AM76"/>
  <c r="AM77"/>
  <c r="AM79"/>
  <c r="AM81"/>
  <c r="AM94"/>
  <c r="AM95"/>
  <c r="AM99"/>
  <c r="AM83"/>
  <c r="AM8"/>
  <c r="AL53"/>
  <c r="AL54"/>
  <c r="AL55"/>
  <c r="AL56"/>
  <c r="AL62"/>
  <c r="AL61"/>
  <c r="AL64"/>
  <c r="AL63"/>
  <c r="AL69"/>
  <c r="AL70"/>
  <c r="AL74"/>
  <c r="AL76"/>
  <c r="AL77"/>
  <c r="AL79"/>
  <c r="AL81"/>
  <c r="AL94"/>
  <c r="AL95"/>
  <c r="AL99"/>
  <c r="AL83"/>
  <c r="AL8"/>
  <c r="AK53"/>
  <c r="AK54"/>
  <c r="AK55"/>
  <c r="AK56"/>
  <c r="AK62"/>
  <c r="AK61"/>
  <c r="AK64"/>
  <c r="AK63"/>
  <c r="AK69"/>
  <c r="AK70"/>
  <c r="AK74"/>
  <c r="AK76"/>
  <c r="AK77"/>
  <c r="AK79"/>
  <c r="AK81"/>
  <c r="AK94"/>
  <c r="AK95"/>
  <c r="AK99"/>
  <c r="AK83"/>
  <c r="AK8"/>
  <c r="AJ53"/>
  <c r="AJ54"/>
  <c r="AJ55"/>
  <c r="AJ56"/>
  <c r="AJ62"/>
  <c r="AJ61"/>
  <c r="AJ64"/>
  <c r="AJ63"/>
  <c r="AJ69"/>
  <c r="AJ70"/>
  <c r="AJ74"/>
  <c r="AJ76"/>
  <c r="AJ77"/>
  <c r="AJ79"/>
  <c r="AJ81"/>
  <c r="AJ94"/>
  <c r="AJ95"/>
  <c r="AJ99"/>
  <c r="AJ83"/>
  <c r="AJ8"/>
  <c r="AI53"/>
  <c r="AI54"/>
  <c r="AI55"/>
  <c r="AI56"/>
  <c r="AI62"/>
  <c r="AI61"/>
  <c r="AI64"/>
  <c r="AI63"/>
  <c r="AI69"/>
  <c r="AI70"/>
  <c r="AI74"/>
  <c r="AI76"/>
  <c r="AI77"/>
  <c r="AI79"/>
  <c r="AI81"/>
  <c r="AI94"/>
  <c r="AI95"/>
  <c r="AI99"/>
  <c r="AI83"/>
  <c r="AI8"/>
  <c r="AH53"/>
  <c r="AH54"/>
  <c r="AH55"/>
  <c r="AH56"/>
  <c r="AH62"/>
  <c r="AH61"/>
  <c r="AH64"/>
  <c r="AH63"/>
  <c r="AH69"/>
  <c r="AH70"/>
  <c r="AH74"/>
  <c r="AH76"/>
  <c r="AH77"/>
  <c r="AH79"/>
  <c r="AH81"/>
  <c r="AH94"/>
  <c r="AH95"/>
  <c r="AH99"/>
  <c r="AH83"/>
  <c r="AH8"/>
  <c r="AG53"/>
  <c r="AG54"/>
  <c r="AG55"/>
  <c r="AG56"/>
  <c r="AG62"/>
  <c r="AG61"/>
  <c r="AG64"/>
  <c r="AG63"/>
  <c r="AG69"/>
  <c r="AG70"/>
  <c r="AG74"/>
  <c r="AG76"/>
  <c r="AG77"/>
  <c r="AG79"/>
  <c r="AG81"/>
  <c r="AG94"/>
  <c r="AG95"/>
  <c r="AG99"/>
  <c r="AG83"/>
  <c r="AG8"/>
  <c r="AF53"/>
  <c r="AF54"/>
  <c r="AF55"/>
  <c r="AF56"/>
  <c r="AF62"/>
  <c r="AF61"/>
  <c r="AF64"/>
  <c r="AF63"/>
  <c r="AF69"/>
  <c r="AF70"/>
  <c r="AF74"/>
  <c r="AF76"/>
  <c r="AF77"/>
  <c r="AF79"/>
  <c r="AF81"/>
  <c r="AF94"/>
  <c r="AF95"/>
  <c r="AF99"/>
  <c r="AF83"/>
  <c r="AF8"/>
  <c r="AE53"/>
  <c r="AE54"/>
  <c r="AE55"/>
  <c r="AE56"/>
  <c r="AE62"/>
  <c r="AE61"/>
  <c r="AE64"/>
  <c r="AE63"/>
  <c r="AE69"/>
  <c r="AE70"/>
  <c r="AE74"/>
  <c r="AE76"/>
  <c r="AE77"/>
  <c r="AE79"/>
  <c r="AE81"/>
  <c r="AE94"/>
  <c r="AE95"/>
  <c r="AE99"/>
  <c r="AE83"/>
  <c r="AE8"/>
  <c r="AD53"/>
  <c r="AD54"/>
  <c r="AD55"/>
  <c r="AD56"/>
  <c r="AD62"/>
  <c r="AD61"/>
  <c r="AD64"/>
  <c r="AD63"/>
  <c r="AD69"/>
  <c r="AD70"/>
  <c r="AD74"/>
  <c r="AD76"/>
  <c r="AD77"/>
  <c r="AD79"/>
  <c r="AD81"/>
  <c r="AD94"/>
  <c r="AD95"/>
  <c r="AD99"/>
  <c r="AD83"/>
  <c r="AD8"/>
  <c r="AC53"/>
  <c r="AC54"/>
  <c r="AC55"/>
  <c r="AC56"/>
  <c r="AC62"/>
  <c r="AC61"/>
  <c r="AC64"/>
  <c r="AC63"/>
  <c r="AC69"/>
  <c r="AC70"/>
  <c r="AC74"/>
  <c r="AC76"/>
  <c r="AC77"/>
  <c r="AC79"/>
  <c r="AC81"/>
  <c r="AC94"/>
  <c r="AC95"/>
  <c r="AC99"/>
  <c r="AC83"/>
  <c r="AC8"/>
  <c r="AB53"/>
  <c r="AB54"/>
  <c r="AB55"/>
  <c r="AB56"/>
  <c r="AB62"/>
  <c r="AB61"/>
  <c r="AB64"/>
  <c r="AB63"/>
  <c r="AB69"/>
  <c r="AB70"/>
  <c r="AB74"/>
  <c r="AB76"/>
  <c r="AB77"/>
  <c r="AB79"/>
  <c r="AB81"/>
  <c r="AB94"/>
  <c r="AB95"/>
  <c r="AB99"/>
  <c r="AB83"/>
  <c r="AB8"/>
  <c r="AA18"/>
  <c r="AA22"/>
  <c r="AA24"/>
  <c r="AA26"/>
  <c r="AA30"/>
  <c r="AA23"/>
  <c r="AA32"/>
  <c r="AA33"/>
  <c r="AA34"/>
  <c r="AA36"/>
  <c r="AA37"/>
  <c r="AA16"/>
  <c r="AA39"/>
  <c r="AA41"/>
  <c r="AA42"/>
  <c r="AA43"/>
  <c r="AA45"/>
  <c r="AA46"/>
  <c r="AA48"/>
  <c r="AA49"/>
  <c r="AA51"/>
  <c r="AA52"/>
  <c r="AA53"/>
  <c r="F88"/>
  <c r="AA54"/>
  <c r="F21"/>
  <c r="AA55"/>
  <c r="AA56"/>
  <c r="F71"/>
  <c r="AA62"/>
  <c r="AA61"/>
  <c r="F24"/>
  <c r="AA64"/>
  <c r="AA63"/>
  <c r="F62" s="1"/>
  <c r="AA69"/>
  <c r="AA70"/>
  <c r="F69" s="1"/>
  <c r="AA74"/>
  <c r="AA76"/>
  <c r="F17"/>
  <c r="AA77"/>
  <c r="AA79"/>
  <c r="F15"/>
  <c r="AA81"/>
  <c r="F30"/>
  <c r="AA94"/>
  <c r="AA95"/>
  <c r="AA99"/>
  <c r="AA83"/>
  <c r="F82" s="1"/>
  <c r="AA8"/>
  <c r="F70"/>
  <c r="AA38"/>
  <c r="F52"/>
  <c r="F55"/>
  <c r="F63"/>
  <c r="F68"/>
  <c r="F76"/>
  <c r="F94"/>
  <c r="AE18"/>
  <c r="AE22"/>
  <c r="AE24"/>
  <c r="AE26"/>
  <c r="AE30"/>
  <c r="AE23"/>
  <c r="AE32"/>
  <c r="AE33"/>
  <c r="AE34"/>
  <c r="AE36"/>
  <c r="AE37"/>
  <c r="AE38"/>
  <c r="AE39"/>
  <c r="AE41"/>
  <c r="AE42"/>
  <c r="AE43"/>
  <c r="AE45"/>
  <c r="AE46"/>
  <c r="AE48"/>
  <c r="AE49"/>
  <c r="AE51"/>
  <c r="AE52"/>
  <c r="AE16"/>
  <c r="AF16"/>
  <c r="V8" i="2"/>
  <c r="A9" i="1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F49"/>
  <c r="AF52"/>
  <c r="AF48"/>
  <c r="AF38"/>
  <c r="AF41"/>
  <c r="AF36"/>
  <c r="AF51"/>
  <c r="AF42"/>
  <c r="AF43"/>
  <c r="AF45"/>
  <c r="AF23"/>
  <c r="AF34"/>
  <c r="AF39"/>
  <c r="AF30"/>
  <c r="AF37"/>
  <c r="AF46"/>
  <c r="AF22"/>
  <c r="AF18"/>
  <c r="AF33"/>
  <c r="AF26"/>
  <c r="AF24"/>
  <c r="AF32"/>
  <c r="AN38"/>
  <c r="AM38"/>
  <c r="AL38"/>
  <c r="AK38"/>
  <c r="AJ38"/>
  <c r="AI38"/>
  <c r="AH38"/>
  <c r="AG38"/>
  <c r="AD38"/>
  <c r="AC38"/>
  <c r="F37" s="1"/>
  <c r="AB38"/>
  <c r="F75"/>
  <c r="AN51"/>
  <c r="AM51"/>
  <c r="AL51"/>
  <c r="AK51"/>
  <c r="AJ51"/>
  <c r="AI51"/>
  <c r="AH51"/>
  <c r="AG51"/>
  <c r="AD51"/>
  <c r="AC51"/>
  <c r="AB51"/>
  <c r="AN24"/>
  <c r="AM24"/>
  <c r="AL24"/>
  <c r="AK24"/>
  <c r="AJ24"/>
  <c r="AI24"/>
  <c r="AH24"/>
  <c r="AG24"/>
  <c r="AD24"/>
  <c r="AC24"/>
  <c r="AB24"/>
  <c r="F73"/>
  <c r="F8"/>
  <c r="AN32"/>
  <c r="AM32"/>
  <c r="AL32"/>
  <c r="AK32"/>
  <c r="AJ32"/>
  <c r="AI32"/>
  <c r="AH32"/>
  <c r="AG32"/>
  <c r="AD32"/>
  <c r="AC32"/>
  <c r="AB32"/>
  <c r="F23"/>
  <c r="AN43"/>
  <c r="AM43"/>
  <c r="AL43"/>
  <c r="AK43"/>
  <c r="AJ43"/>
  <c r="AI43"/>
  <c r="AH43"/>
  <c r="AG43"/>
  <c r="AD43"/>
  <c r="AC43"/>
  <c r="AB43"/>
  <c r="F42"/>
  <c r="AN48"/>
  <c r="AM48"/>
  <c r="AL48"/>
  <c r="AK48"/>
  <c r="AJ48"/>
  <c r="AI48"/>
  <c r="AH48"/>
  <c r="AG48"/>
  <c r="AD48"/>
  <c r="AC48"/>
  <c r="AB48"/>
  <c r="AN42"/>
  <c r="AM42"/>
  <c r="AL42"/>
  <c r="AK42"/>
  <c r="AJ42"/>
  <c r="AI42"/>
  <c r="AH42"/>
  <c r="AG42"/>
  <c r="AD42"/>
  <c r="AC42"/>
  <c r="AB42"/>
  <c r="F54"/>
  <c r="AN34"/>
  <c r="AM34"/>
  <c r="AL34"/>
  <c r="AK34"/>
  <c r="AJ34"/>
  <c r="AI34"/>
  <c r="AH34"/>
  <c r="AG34"/>
  <c r="AD34"/>
  <c r="AC34"/>
  <c r="AB34"/>
  <c r="F33" s="1"/>
  <c r="AN22"/>
  <c r="AM22"/>
  <c r="AL22"/>
  <c r="AK22"/>
  <c r="AJ22"/>
  <c r="AI22"/>
  <c r="AH22"/>
  <c r="AG22"/>
  <c r="AD22"/>
  <c r="AC22"/>
  <c r="AB22"/>
  <c r="AN18"/>
  <c r="AM18"/>
  <c r="AL18"/>
  <c r="AK18"/>
  <c r="AJ18"/>
  <c r="AI18"/>
  <c r="AH18"/>
  <c r="AG18"/>
  <c r="AD18"/>
  <c r="AC18"/>
  <c r="AB18"/>
  <c r="AN39"/>
  <c r="AM39"/>
  <c r="AL39"/>
  <c r="AK39"/>
  <c r="AJ39"/>
  <c r="AI39"/>
  <c r="AH39"/>
  <c r="AG39"/>
  <c r="AD39"/>
  <c r="AC39"/>
  <c r="AB39"/>
  <c r="F38"/>
  <c r="AN49"/>
  <c r="AM49"/>
  <c r="AL49"/>
  <c r="AK49"/>
  <c r="AJ49"/>
  <c r="AI49"/>
  <c r="AH49"/>
  <c r="AG49"/>
  <c r="AD49"/>
  <c r="AC49"/>
  <c r="F48" s="1"/>
  <c r="AB49"/>
  <c r="F41"/>
  <c r="AN26"/>
  <c r="AM26"/>
  <c r="AL26"/>
  <c r="AK26"/>
  <c r="AJ26"/>
  <c r="AI26"/>
  <c r="AH26"/>
  <c r="AG26"/>
  <c r="AD26"/>
  <c r="AC26"/>
  <c r="F25" s="1"/>
  <c r="AB26"/>
  <c r="F80"/>
  <c r="AN36"/>
  <c r="AM36"/>
  <c r="AL36"/>
  <c r="AK36"/>
  <c r="AJ36"/>
  <c r="AI36"/>
  <c r="AH36"/>
  <c r="AG36"/>
  <c r="AD36"/>
  <c r="AC36"/>
  <c r="F35" s="1"/>
  <c r="AB36"/>
  <c r="F47"/>
  <c r="AN52"/>
  <c r="AM52"/>
  <c r="AL52"/>
  <c r="AK52"/>
  <c r="AJ52"/>
  <c r="AI52"/>
  <c r="AH52"/>
  <c r="AG52"/>
  <c r="AD52"/>
  <c r="AC52"/>
  <c r="F51" s="1"/>
  <c r="AB52"/>
  <c r="F99"/>
  <c r="AN33"/>
  <c r="AM33"/>
  <c r="AL33"/>
  <c r="AK33"/>
  <c r="AJ33"/>
  <c r="AI33"/>
  <c r="AH33"/>
  <c r="AG33"/>
  <c r="AD33"/>
  <c r="AC33"/>
  <c r="F32" s="1"/>
  <c r="AB33"/>
  <c r="AN30"/>
  <c r="AM30"/>
  <c r="AL30"/>
  <c r="AK30"/>
  <c r="AJ30"/>
  <c r="AI30"/>
  <c r="AH30"/>
  <c r="AG30"/>
  <c r="AD30"/>
  <c r="AC30"/>
  <c r="AB30"/>
  <c r="AN46"/>
  <c r="AM46"/>
  <c r="AL46"/>
  <c r="AK46"/>
  <c r="AJ46"/>
  <c r="AI46"/>
  <c r="AH46"/>
  <c r="AG46"/>
  <c r="AD46"/>
  <c r="AC46"/>
  <c r="F45" s="1"/>
  <c r="AB46"/>
  <c r="F18"/>
  <c r="AN16"/>
  <c r="AM16"/>
  <c r="AL16"/>
  <c r="AK16"/>
  <c r="AJ16"/>
  <c r="AI16"/>
  <c r="AH16"/>
  <c r="AG16"/>
  <c r="AD16"/>
  <c r="AC16"/>
  <c r="AB16"/>
  <c r="AN37"/>
  <c r="AM37"/>
  <c r="AL37"/>
  <c r="AK37"/>
  <c r="AJ37"/>
  <c r="AI37"/>
  <c r="AH37"/>
  <c r="AG37"/>
  <c r="AD37"/>
  <c r="AC37"/>
  <c r="AB37"/>
  <c r="AN41"/>
  <c r="AM41"/>
  <c r="AL41"/>
  <c r="AK41"/>
  <c r="AJ41"/>
  <c r="AI41"/>
  <c r="AH41"/>
  <c r="AG41"/>
  <c r="AD41"/>
  <c r="AC41"/>
  <c r="F40" s="1"/>
  <c r="AB41"/>
  <c r="F60"/>
  <c r="AN45"/>
  <c r="AM45"/>
  <c r="AL45"/>
  <c r="AK45"/>
  <c r="AJ45"/>
  <c r="AI45"/>
  <c r="AH45"/>
  <c r="AG45"/>
  <c r="AD45"/>
  <c r="AC45"/>
  <c r="AB45"/>
  <c r="F95"/>
  <c r="AN23"/>
  <c r="AM23"/>
  <c r="AL23"/>
  <c r="AK23"/>
  <c r="AJ23"/>
  <c r="AI23"/>
  <c r="AH23"/>
  <c r="AG23"/>
  <c r="AD23"/>
  <c r="AC23"/>
  <c r="AB23"/>
  <c r="F31"/>
  <c r="X9" i="2"/>
  <c r="W9"/>
  <c r="V9"/>
  <c r="V27" s="1"/>
  <c r="X24"/>
  <c r="W24"/>
  <c r="V24"/>
  <c r="X12"/>
  <c r="W12"/>
  <c r="V12"/>
  <c r="W8"/>
  <c r="X8"/>
  <c r="X27" s="1"/>
  <c r="V10"/>
  <c r="W10"/>
  <c r="X10"/>
  <c r="V11"/>
  <c r="W11"/>
  <c r="X11"/>
  <c r="V13"/>
  <c r="W13"/>
  <c r="X13"/>
  <c r="V14"/>
  <c r="W14"/>
  <c r="X14"/>
  <c r="V15"/>
  <c r="W15"/>
  <c r="X15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5"/>
  <c r="W25"/>
  <c r="X25"/>
  <c r="V26"/>
  <c r="W26"/>
  <c r="X26"/>
  <c r="G27"/>
  <c r="H27"/>
  <c r="I27"/>
  <c r="J27"/>
  <c r="K27"/>
  <c r="L27"/>
  <c r="M27"/>
  <c r="N27"/>
  <c r="O27"/>
  <c r="P27"/>
  <c r="Q27"/>
  <c r="R27"/>
  <c r="S27"/>
  <c r="T27"/>
  <c r="U27"/>
  <c r="W27"/>
  <c r="F83" i="14"/>
  <c r="F85"/>
  <c r="F84"/>
  <c r="F90"/>
  <c r="F89"/>
  <c r="F87"/>
  <c r="F86"/>
  <c r="F106"/>
  <c r="F105"/>
  <c r="F104"/>
  <c r="F103"/>
  <c r="F102"/>
  <c r="F96"/>
  <c r="F93"/>
  <c r="F49"/>
  <c r="F14"/>
  <c r="F74"/>
  <c r="F20"/>
  <c r="F46"/>
  <c r="F11"/>
  <c r="F12"/>
  <c r="F10"/>
  <c r="F64" l="1"/>
  <c r="F58"/>
  <c r="F97"/>
  <c r="F100"/>
  <c r="F16"/>
  <c r="F27"/>
  <c r="F65"/>
  <c r="F9"/>
  <c r="F44"/>
  <c r="F36"/>
  <c r="F50"/>
  <c r="F26"/>
  <c r="F61"/>
  <c r="F78"/>
  <c r="F53"/>
  <c r="F19"/>
  <c r="F34"/>
  <c r="F13"/>
  <c r="F39"/>
  <c r="F43"/>
  <c r="F59"/>
  <c r="F66"/>
  <c r="F67"/>
  <c r="F72"/>
  <c r="F77"/>
  <c r="F79"/>
  <c r="F81"/>
  <c r="F28"/>
  <c r="F22"/>
  <c r="F95" i="34"/>
  <c r="F92"/>
  <c r="F61"/>
  <c r="F62"/>
  <c r="F43"/>
  <c r="F82"/>
  <c r="F84"/>
  <c r="F86"/>
  <c r="F8"/>
  <c r="F25"/>
  <c r="F29"/>
  <c r="F31"/>
  <c r="F40"/>
  <c r="F57"/>
  <c r="F58"/>
  <c r="F68"/>
  <c r="F69"/>
  <c r="F81"/>
  <c r="F91"/>
  <c r="F93"/>
  <c r="F19"/>
  <c r="F13"/>
  <c r="F15"/>
  <c r="F16"/>
  <c r="F20"/>
  <c r="F22"/>
  <c r="F23"/>
  <c r="F26"/>
  <c r="F9"/>
  <c r="F108"/>
  <c r="F41"/>
  <c r="F113"/>
  <c r="F45"/>
  <c r="F48"/>
  <c r="F50"/>
  <c r="F51"/>
  <c r="F53"/>
  <c r="F60"/>
  <c r="F107"/>
  <c r="F66"/>
  <c r="F109"/>
  <c r="F74"/>
  <c r="F76"/>
  <c r="F104"/>
  <c r="F85"/>
  <c r="F87"/>
  <c r="F89"/>
  <c r="F110"/>
  <c r="F102"/>
  <c r="F11"/>
  <c r="F35"/>
  <c r="F38"/>
  <c r="F14"/>
  <c r="F56"/>
  <c r="F63"/>
  <c r="F67"/>
  <c r="F73"/>
  <c r="F78"/>
  <c r="F39"/>
  <c r="F70"/>
  <c r="F106"/>
  <c r="F37"/>
  <c r="F10"/>
  <c r="F28"/>
  <c r="F36"/>
  <c r="F34"/>
  <c r="F105"/>
  <c r="F90"/>
  <c r="F101"/>
  <c r="F97"/>
  <c r="F83"/>
  <c r="F79"/>
  <c r="F75"/>
  <c r="F71"/>
  <c r="F98"/>
  <c r="F65"/>
  <c r="F59"/>
  <c r="F54"/>
  <c r="F52"/>
  <c r="F94"/>
  <c r="F49"/>
  <c r="F46"/>
  <c r="F44"/>
  <c r="F42"/>
  <c r="F96"/>
  <c r="F111"/>
  <c r="F30"/>
  <c r="F27"/>
  <c r="F24"/>
  <c r="F99"/>
  <c r="F21"/>
  <c r="F17"/>
  <c r="F29" i="32"/>
  <c r="F23"/>
  <c r="F8"/>
</calcChain>
</file>

<file path=xl/sharedStrings.xml><?xml version="1.0" encoding="utf-8"?>
<sst xmlns="http://schemas.openxmlformats.org/spreadsheetml/2006/main" count="1532" uniqueCount="385">
  <si>
    <t>BLR</t>
  </si>
  <si>
    <t>CZE</t>
  </si>
  <si>
    <t>SRB1</t>
  </si>
  <si>
    <t>SLO1</t>
  </si>
  <si>
    <t>LAT</t>
  </si>
  <si>
    <t>USA</t>
  </si>
  <si>
    <t>Name</t>
  </si>
  <si>
    <t>FAI Licence</t>
  </si>
  <si>
    <t>NAC</t>
  </si>
  <si>
    <t>KAZ</t>
  </si>
  <si>
    <t>POL</t>
  </si>
  <si>
    <t>RUS</t>
  </si>
  <si>
    <t>SRB</t>
  </si>
  <si>
    <t>UKR</t>
  </si>
  <si>
    <t xml:space="preserve"> 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</si>
  <si>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</si>
  <si>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</si>
  <si>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</si>
  <si>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</si>
  <si>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</si>
  <si>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</si>
  <si>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</si>
  <si>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</si>
  <si>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</si>
  <si>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</si>
  <si>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</si>
  <si>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</si>
  <si>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</si>
  <si>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</si>
  <si>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</si>
  <si>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</si>
  <si>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</si>
  <si>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</si>
  <si>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</si>
  <si>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</si>
  <si>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</si>
  <si>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</si>
  <si>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</si>
  <si>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</si>
  <si>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</si>
  <si>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</si>
  <si>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NOTE:a) Green color marks events or classes not on the callendar or cancelled.</t>
  </si>
  <si>
    <t>Not scored</t>
  </si>
  <si>
    <t xml:space="preserve">  DATE:</t>
  </si>
  <si>
    <t>BGD</t>
  </si>
  <si>
    <t>Baikonur</t>
  </si>
  <si>
    <t>BAI</t>
  </si>
  <si>
    <t>Korkyt Ata Cup</t>
  </si>
  <si>
    <t>KAT</t>
  </si>
  <si>
    <t>LJU</t>
  </si>
  <si>
    <t>SRB2</t>
  </si>
  <si>
    <t>SLO2</t>
  </si>
  <si>
    <t>RUSB</t>
  </si>
  <si>
    <t>BUL</t>
  </si>
  <si>
    <t>Kaspichan Cup</t>
  </si>
  <si>
    <t>Kaspichan</t>
  </si>
  <si>
    <t>KAS</t>
  </si>
  <si>
    <t>MES</t>
  </si>
  <si>
    <t xml:space="preserve">          b)  Future events with blank cells are shaded light blue.</t>
  </si>
  <si>
    <t xml:space="preserve">                                                   REVIEW OF CURRENT PLACINGS AND  WORLD CUP POINTS </t>
  </si>
  <si>
    <t>RUSA</t>
  </si>
  <si>
    <t xml:space="preserve">  e) Future events with blank cells are shaded light blue.</t>
  </si>
  <si>
    <t>SVK</t>
  </si>
  <si>
    <t>AUXILIARY  TABLE - With selected better result in a country or a time zone</t>
  </si>
  <si>
    <t>Krakow</t>
  </si>
  <si>
    <t>c) Orange - the delayed events or not held.</t>
  </si>
  <si>
    <t>d) Red letters - Changed in relation to the original sporting calendar.</t>
  </si>
  <si>
    <t>Grodno</t>
  </si>
  <si>
    <t>KRU</t>
  </si>
  <si>
    <t>Krupka</t>
  </si>
  <si>
    <t>LTU</t>
  </si>
  <si>
    <t>GRO</t>
  </si>
  <si>
    <t>Chelomei Cup</t>
  </si>
  <si>
    <t>CZE1</t>
  </si>
  <si>
    <t>POL1</t>
  </si>
  <si>
    <t>POL2</t>
  </si>
  <si>
    <t>MAX</t>
  </si>
  <si>
    <t>042</t>
  </si>
  <si>
    <t>LIPAI Aliaksandr</t>
  </si>
  <si>
    <t>HRABOUSKI Valery</t>
  </si>
  <si>
    <t>TIMOFEJEV Maksim</t>
  </si>
  <si>
    <t>284</t>
  </si>
  <si>
    <t>713</t>
  </si>
  <si>
    <t>MELENEVSKIY Alexander (J)</t>
  </si>
  <si>
    <t>IVASHKOV Stanislav</t>
  </si>
  <si>
    <t>SERGIENKO Grigory</t>
  </si>
  <si>
    <t>RESHETNIKOV Alexey</t>
  </si>
  <si>
    <t>EST</t>
  </si>
  <si>
    <t>Andritz Cup</t>
  </si>
  <si>
    <t>Humenne</t>
  </si>
  <si>
    <t>HUM</t>
  </si>
  <si>
    <t>OSW</t>
  </si>
  <si>
    <t>Tatry World Cup</t>
  </si>
  <si>
    <t>NTA</t>
  </si>
  <si>
    <t>SVK1</t>
  </si>
  <si>
    <t>SVK2</t>
  </si>
  <si>
    <t>ZEMLYANUKHIN Anatoly</t>
  </si>
  <si>
    <t>KANICHEV Aris (J)</t>
  </si>
  <si>
    <t>0534A</t>
  </si>
  <si>
    <t>3192</t>
  </si>
  <si>
    <t>Prievidza Cup</t>
  </si>
  <si>
    <t>Prievidza</t>
  </si>
  <si>
    <t xml:space="preserve">Lviv </t>
  </si>
  <si>
    <t>LVI</t>
  </si>
  <si>
    <t>MAN</t>
  </si>
  <si>
    <t>BUL1</t>
  </si>
  <si>
    <t>BUL2</t>
  </si>
  <si>
    <t>PRI</t>
  </si>
  <si>
    <t>KAL</t>
  </si>
  <si>
    <t>RUSC</t>
  </si>
  <si>
    <t>FAI ID</t>
  </si>
  <si>
    <t>1827</t>
  </si>
  <si>
    <t>0678A</t>
  </si>
  <si>
    <t>PRANIUK  Andrei (J)</t>
  </si>
  <si>
    <t>0677A</t>
  </si>
  <si>
    <t>STRAZDAS Jurgis</t>
  </si>
  <si>
    <t>66</t>
  </si>
  <si>
    <t>VISHNYAKOV Andrey</t>
  </si>
  <si>
    <t>3099</t>
  </si>
  <si>
    <t>894A</t>
  </si>
  <si>
    <t>SVIANTSITSKI  Vadzim (J)</t>
  </si>
  <si>
    <t>PRIVALOV Egor (J)</t>
  </si>
  <si>
    <t>CHEKOTIN Maxim</t>
  </si>
  <si>
    <t>0222A</t>
  </si>
  <si>
    <t>PIANKOUSKI  Maksim (J)</t>
  </si>
  <si>
    <t>POLUKAINEN Arvi</t>
  </si>
  <si>
    <t>0069</t>
  </si>
  <si>
    <t>LITSKEVICH Fiodar (J)</t>
  </si>
  <si>
    <t>PLECHANOV Vladas</t>
  </si>
  <si>
    <t>SURHINEUICH  Andreij (J)</t>
  </si>
  <si>
    <t>SEMBUR Yury (J)</t>
  </si>
  <si>
    <t>S-721</t>
  </si>
  <si>
    <t>STROKOV Kirill</t>
  </si>
  <si>
    <t>1215</t>
  </si>
  <si>
    <t>SYNIELYTSYI Oleksandr</t>
  </si>
  <si>
    <t>3153</t>
  </si>
  <si>
    <t>0965A</t>
  </si>
  <si>
    <t>0981A</t>
  </si>
  <si>
    <t>0494A</t>
  </si>
  <si>
    <t>496</t>
  </si>
  <si>
    <t>Nowy Targ</t>
  </si>
  <si>
    <t>Kamnik</t>
  </si>
  <si>
    <t>PLACING LIST 2016</t>
  </si>
  <si>
    <t xml:space="preserve">                     STATISTICS OF CURRENT PARTICIPATION IN THE SPACE MODELS WORLD CUP EVENTS 2016</t>
  </si>
  <si>
    <t>15.04-17.04</t>
  </si>
  <si>
    <t>29.04-01.05</t>
  </si>
  <si>
    <t>Grodno Cup</t>
  </si>
  <si>
    <t>Elbrus Cup</t>
  </si>
  <si>
    <t>Nalchik</t>
  </si>
  <si>
    <t>NAL</t>
  </si>
  <si>
    <t xml:space="preserve">World Cup Krupka </t>
  </si>
  <si>
    <t>20.05-22.05</t>
  </si>
  <si>
    <t>03.06-04.06</t>
  </si>
  <si>
    <t>World Cup in Cracow</t>
  </si>
  <si>
    <t>World Cup Liepaja</t>
  </si>
  <si>
    <t>17.06-19.06</t>
  </si>
  <si>
    <t>10.06-12.06</t>
  </si>
  <si>
    <t>14.05-15.05</t>
  </si>
  <si>
    <t>25.06-26.06</t>
  </si>
  <si>
    <t>CanAm Cup</t>
  </si>
  <si>
    <t>Muskegon, Michigan</t>
  </si>
  <si>
    <t>1st Bela Crkva Kup</t>
  </si>
  <si>
    <t>Crvena Crkva</t>
  </si>
  <si>
    <t>BCC</t>
  </si>
  <si>
    <t>09.07-10.07</t>
  </si>
  <si>
    <t>Vega Cup</t>
  </si>
  <si>
    <t>Zadovinek</t>
  </si>
  <si>
    <t>Orel</t>
  </si>
  <si>
    <t>ORE</t>
  </si>
  <si>
    <t>Bulgaria Cup</t>
  </si>
  <si>
    <t>Dupnitsa</t>
  </si>
  <si>
    <t>DUP</t>
  </si>
  <si>
    <t>22.07-24.07</t>
  </si>
  <si>
    <t>28.07-31.07</t>
  </si>
  <si>
    <t>16.09-19.09</t>
  </si>
  <si>
    <t>KAC</t>
  </si>
  <si>
    <t>23.09-26.09</t>
  </si>
  <si>
    <t>23.09-25.09</t>
  </si>
  <si>
    <t>Belgrade Cup</t>
  </si>
  <si>
    <t>Aradac Zrenjanin</t>
  </si>
  <si>
    <t>01.10-02.10</t>
  </si>
  <si>
    <t>07.10-09.10</t>
  </si>
  <si>
    <t>38th Ljubljana Cup</t>
  </si>
  <si>
    <t>KRA</t>
  </si>
  <si>
    <t>MUS</t>
  </si>
  <si>
    <t>ZAD</t>
  </si>
  <si>
    <t>29.04-01.04</t>
  </si>
  <si>
    <t>18.06-19.06</t>
  </si>
  <si>
    <t>08.07-10.07</t>
  </si>
  <si>
    <t>Ljubljana</t>
  </si>
  <si>
    <t>MAIBORODA Irina</t>
  </si>
  <si>
    <t xml:space="preserve">ZHABRAVETS Kiryl </t>
  </si>
  <si>
    <t>BLR-257</t>
  </si>
  <si>
    <t>1950</t>
  </si>
  <si>
    <t>ADAMCHUK Anton (J)</t>
  </si>
  <si>
    <t>BLR-048</t>
  </si>
  <si>
    <t>SHABRONSKI Daniil (J)</t>
  </si>
  <si>
    <t>BLR-320</t>
  </si>
  <si>
    <t>SERGEYEV Nikolay</t>
  </si>
  <si>
    <t>0482A</t>
  </si>
  <si>
    <t>TRUSH Sergiy</t>
  </si>
  <si>
    <t>UKR-S-221</t>
  </si>
  <si>
    <t>BLR-071</t>
  </si>
  <si>
    <t>BLR-164</t>
  </si>
  <si>
    <t>SOLOMENTSEV Grigory (J)</t>
  </si>
  <si>
    <t>LAVRYNENKO Maksym</t>
  </si>
  <si>
    <t>UKR-S-615</t>
  </si>
  <si>
    <t>0385A</t>
  </si>
  <si>
    <t>SCHEDROV Andrey</t>
  </si>
  <si>
    <t>IVCHENKO Stepan</t>
  </si>
  <si>
    <t>UKR-S-604</t>
  </si>
  <si>
    <t>RUTKOUSKI Ilya (J)</t>
  </si>
  <si>
    <t>BLR-049</t>
  </si>
  <si>
    <t>BLR-163</t>
  </si>
  <si>
    <t>PASIUKOU  Uladzimir</t>
  </si>
  <si>
    <t>BLR-263</t>
  </si>
  <si>
    <t>MINKEVICH  Uladzimir</t>
  </si>
  <si>
    <t>BLR-042</t>
  </si>
  <si>
    <t>SHULIAK Sergiy</t>
  </si>
  <si>
    <t>UKR-S-255</t>
  </si>
  <si>
    <t>BLR-325</t>
  </si>
  <si>
    <t>GRITCHIN Dmitry (J)</t>
  </si>
  <si>
    <t>1612A</t>
  </si>
  <si>
    <t>3190</t>
  </si>
  <si>
    <t>ROSLIAKOV Dmitrii (J)</t>
  </si>
  <si>
    <t>1659A</t>
  </si>
  <si>
    <t>BAIBIKOV Sergiy</t>
  </si>
  <si>
    <t>UKR-S-311</t>
  </si>
  <si>
    <t>NESTSERAU Ryhor (J)</t>
  </si>
  <si>
    <t>BLR-337</t>
  </si>
  <si>
    <t>FEDOTOV Gleb (J)</t>
  </si>
  <si>
    <t>222A</t>
  </si>
  <si>
    <t>BLR-128</t>
  </si>
  <si>
    <t>340</t>
  </si>
  <si>
    <t>0979A</t>
  </si>
  <si>
    <t>BLR-338</t>
  </si>
  <si>
    <t>BLR-043</t>
  </si>
  <si>
    <t>MAIKOUSKI Mikita (J)</t>
  </si>
  <si>
    <t>BLR-046</t>
  </si>
  <si>
    <t>BLR-044</t>
  </si>
  <si>
    <t>PADHAISKI Artsiom (J)</t>
  </si>
  <si>
    <t>BLR-045</t>
  </si>
  <si>
    <t>SIGANOV Vadzim (J)</t>
  </si>
  <si>
    <t>KOZLOV Alexander</t>
  </si>
  <si>
    <t>CZE-1295</t>
  </si>
  <si>
    <t>BOLSHAKOV Sergei</t>
  </si>
  <si>
    <t>0680А</t>
  </si>
  <si>
    <t>BARCHENKOV Evgenyi (J)</t>
  </si>
  <si>
    <t>1621A</t>
  </si>
  <si>
    <t>0497A</t>
  </si>
  <si>
    <t>1611A</t>
  </si>
  <si>
    <t>1598A</t>
  </si>
  <si>
    <t>KOROLENKO Daria (J)</t>
  </si>
  <si>
    <t>1610A</t>
  </si>
  <si>
    <t>PRANIUK  Barys (J)</t>
  </si>
  <si>
    <t>BLR-047</t>
  </si>
  <si>
    <t>329</t>
  </si>
  <si>
    <t>GOLOVIN Olexandr</t>
  </si>
  <si>
    <t>Alexey Ezhov</t>
  </si>
  <si>
    <t>Irina Lobanova</t>
  </si>
  <si>
    <t>Vladislav Kolmogorov</t>
  </si>
  <si>
    <t>Vladimir Khokhlov</t>
  </si>
  <si>
    <t>Lev Bovtun (j)</t>
  </si>
  <si>
    <t>1626A</t>
  </si>
  <si>
    <t>Konstantin Grinchenko</t>
  </si>
  <si>
    <t>0495A</t>
  </si>
  <si>
    <t>Semen Domarev (j)</t>
  </si>
  <si>
    <t>1729A</t>
  </si>
  <si>
    <t>Ilia Nikitin (j)</t>
  </si>
  <si>
    <t>1625A</t>
  </si>
  <si>
    <t>Kantemir Dalelov (j)</t>
  </si>
  <si>
    <t>1074A</t>
  </si>
  <si>
    <t>Dmitriy Korotin</t>
  </si>
  <si>
    <t>Sergey Parahin</t>
  </si>
  <si>
    <t>KAZ 613</t>
  </si>
  <si>
    <t>Nikolay Tsigankov</t>
  </si>
  <si>
    <t>Gleb Fedotov (j)</t>
  </si>
  <si>
    <t>Pavel Lemasov (j)</t>
  </si>
  <si>
    <t>Igor' Lemasov</t>
  </si>
  <si>
    <t>Sergey Ivanov</t>
  </si>
  <si>
    <t>Vyacheslav Tokarev (j)</t>
  </si>
  <si>
    <t>1732A</t>
  </si>
  <si>
    <t>Valeriy Volikov</t>
  </si>
  <si>
    <t>835A</t>
  </si>
  <si>
    <t>Vladimir Sorokin</t>
  </si>
  <si>
    <t>Petr Iovlev (j)</t>
  </si>
  <si>
    <t>965A</t>
  </si>
  <si>
    <t>Nikolay Sergeyev</t>
  </si>
  <si>
    <t>482A</t>
  </si>
  <si>
    <t>Kirill Istomin (j)</t>
  </si>
  <si>
    <t>1741A</t>
  </si>
  <si>
    <t>Sergey Ivanov (j)</t>
  </si>
  <si>
    <t>1742A</t>
  </si>
  <si>
    <t>Semen Kharitonov (j)</t>
  </si>
  <si>
    <t>1731A</t>
  </si>
  <si>
    <t>Efim Rysev (j)</t>
  </si>
  <si>
    <t>1745A</t>
  </si>
  <si>
    <t>Ilya Osipov</t>
  </si>
  <si>
    <t>1217A</t>
  </si>
  <si>
    <t>Oganesyan Kerop</t>
  </si>
  <si>
    <t>0523A</t>
  </si>
  <si>
    <t>Artem Voronin (j)</t>
  </si>
  <si>
    <t>Alexey Gryazev</t>
  </si>
  <si>
    <t>Daniil Pirogov (j)</t>
  </si>
  <si>
    <t>1073A</t>
  </si>
  <si>
    <t>Ivan Pushkar (j)</t>
  </si>
  <si>
    <t>1744A</t>
  </si>
  <si>
    <t>Vadim Saverin (j)</t>
  </si>
  <si>
    <t>Aleksei Kichatuhi (j)</t>
  </si>
  <si>
    <t>635A</t>
  </si>
  <si>
    <t>Alexey Kharlampev (j)</t>
  </si>
  <si>
    <t>1735A</t>
  </si>
  <si>
    <t>Sakhayan Spiridonov (j)</t>
  </si>
  <si>
    <t>1736A</t>
  </si>
  <si>
    <t>Egor Bolshakov (j)</t>
  </si>
  <si>
    <t>1730A</t>
  </si>
  <si>
    <t>Il'ya Goncharenko (j)</t>
  </si>
  <si>
    <t>Aleksandr Sovkov</t>
  </si>
  <si>
    <t>1223A</t>
  </si>
  <si>
    <t>Andrey Vinnikov</t>
  </si>
  <si>
    <t>1224A</t>
  </si>
  <si>
    <t>Andrey Petrov (j)</t>
  </si>
  <si>
    <t>1737A</t>
  </si>
  <si>
    <t>Pavel Gotovcev (j)</t>
  </si>
  <si>
    <t>1763A</t>
  </si>
  <si>
    <t>Mikhail Silinskiy</t>
  </si>
  <si>
    <t>Alexksandr Shirobokov (j)</t>
  </si>
  <si>
    <t>0648A</t>
  </si>
  <si>
    <t>Vladimir Egoshin</t>
  </si>
  <si>
    <t>Matvei Doshchinskii (j)</t>
  </si>
  <si>
    <t>Sergey Kravchenko</t>
  </si>
  <si>
    <t>0443A</t>
  </si>
  <si>
    <t>Vadim Tarasov (j)</t>
  </si>
  <si>
    <t>1757A</t>
  </si>
  <si>
    <t>Valeriy Barannikov (j)</t>
  </si>
  <si>
    <t>Denis Safonov (j)</t>
  </si>
  <si>
    <t>1603A</t>
  </si>
  <si>
    <t>Il'ya Uss (j)</t>
  </si>
  <si>
    <t>1740A</t>
  </si>
  <si>
    <t>Sergey Romanyuk</t>
  </si>
  <si>
    <t>Vitaliy Abramov (j)</t>
  </si>
  <si>
    <t>1656A</t>
  </si>
  <si>
    <t>Daniil Kalashnikov (j)</t>
  </si>
  <si>
    <t>Alexey Kharlampiev (j)</t>
  </si>
  <si>
    <t>Vladimir Men'shikov</t>
  </si>
  <si>
    <t>Timur Gulyaghinov</t>
  </si>
  <si>
    <t>0255A</t>
  </si>
  <si>
    <t>Said Mir (j)</t>
  </si>
  <si>
    <t>1072A</t>
  </si>
  <si>
    <t>Matvej Pyakhov (j)</t>
  </si>
  <si>
    <t>1805A</t>
  </si>
  <si>
    <t>Egor Bol'shakov (j)</t>
  </si>
  <si>
    <t>Zalimgeri Gedgafov (j)</t>
  </si>
  <si>
    <t>1468А</t>
  </si>
  <si>
    <t>Vadim Parhomenko</t>
  </si>
  <si>
    <t>1743A</t>
  </si>
  <si>
    <t>Maxim Chekotin</t>
  </si>
  <si>
    <t>0894A</t>
  </si>
  <si>
    <t>Aleksandr Kichatuhi (j)</t>
  </si>
  <si>
    <t>636A</t>
  </si>
  <si>
    <t>Andrey Vishnyakov</t>
  </si>
  <si>
    <t>Sergey Bolshikov</t>
  </si>
  <si>
    <t>0680A</t>
  </si>
  <si>
    <t>Vitaliy Mayboroda</t>
  </si>
  <si>
    <t>Vladimir Menshikov</t>
  </si>
  <si>
    <t xml:space="preserve"> May 05, 2016</t>
  </si>
  <si>
    <r>
      <t xml:space="preserve">                                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2015 - CONTESTS 1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</si>
  <si>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 xml:space="preserve">S8E/P </t>
    </r>
    <r>
      <rPr>
        <sz val="10"/>
        <rFont val="Arial"/>
        <family val="2"/>
      </rPr>
      <t>- RC ROCKET GLIDER DURATION AND PRECISE LANDING COMPETITION  - SPACE MODELS WORLD CUP 2015 - CONTESTS 1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</si>
  <si>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>S7</t>
    </r>
    <r>
      <rPr>
        <sz val="10"/>
        <rFont val="Arial"/>
        <family val="2"/>
      </rPr>
      <t xml:space="preserve"> - SCALE MODELS COMPETITION  - SPACE MODELS WORLD CUP 2015 - CONTESTS 1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</si>
  <si>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>S6A</t>
    </r>
    <r>
      <rPr>
        <sz val="10"/>
        <rFont val="Arial"/>
        <family val="2"/>
      </rPr>
      <t xml:space="preserve"> - STREAMER DURATION COMPETITION  - SPACE MODELS WORLD CUP 2015 - CONTESTS 1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</si>
  <si>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>S4A</t>
    </r>
    <r>
      <rPr>
        <sz val="10"/>
        <rFont val="Arial"/>
        <family val="2"/>
      </rPr>
      <t xml:space="preserve"> - BOOST GLIDER DURATION COMPETITION  - SPACE MODELS WORLD CUP 2016 - CONTESTS 1 TO 19</t>
    </r>
  </si>
  <si>
    <t>Ljubljana, May, 05 , 2016</t>
  </si>
  <si>
    <t>Bold figures are taken into account.</t>
  </si>
  <si>
    <t>AFTER THE EVENT NO :  3</t>
  </si>
  <si>
    <r>
      <t xml:space="preserve">Prepared by:  </t>
    </r>
    <r>
      <rPr>
        <sz val="10"/>
        <rFont val="Arial"/>
        <family val="2"/>
      </rPr>
      <t>Joze Cuden</t>
    </r>
  </si>
  <si>
    <t xml:space="preserve">  d) Orange - The events that were delayed or not held.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</si>
  <si>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</si>
  <si>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</si>
  <si>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</si>
  <si>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c) Pink, blue, pale yellow and turquoise make easier comparisson of the events in the same country or the time zone.</t>
  </si>
  <si>
    <t>Prepared by: Joze Cuden</t>
  </si>
  <si>
    <t>PASIUKOU Uladzimir</t>
  </si>
  <si>
    <t>MINKEVICH Uladzimir</t>
  </si>
  <si>
    <t>SVIANTSITSKI Vadzim (J)</t>
  </si>
  <si>
    <t>SURHINEUICH Andreij (J)</t>
  </si>
</sst>
</file>

<file path=xl/styles.xml><?xml version="1.0" encoding="utf-8"?>
<styleSheet xmlns="http://schemas.openxmlformats.org/spreadsheetml/2006/main">
  <fonts count="54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7.5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186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u/>
      <sz val="10"/>
      <color rgb="FFFF0000"/>
      <name val="Arial"/>
      <family val="2"/>
    </font>
    <font>
      <b/>
      <i/>
      <u/>
      <sz val="12"/>
      <color rgb="FFFF0000"/>
      <name val="Arial"/>
      <family val="2"/>
    </font>
    <font>
      <i/>
      <sz val="8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238"/>
    </font>
    <font>
      <b/>
      <i/>
      <sz val="12"/>
      <color rgb="FF984806"/>
      <name val="Times New Roman"/>
      <family val="1"/>
      <charset val="238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0070C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186"/>
    </font>
    <font>
      <b/>
      <sz val="8"/>
      <color indexed="10"/>
      <name val="Arial"/>
      <family val="2"/>
      <charset val="238"/>
    </font>
    <font>
      <b/>
      <sz val="7.5"/>
      <name val="Arial"/>
      <family val="2"/>
    </font>
    <font>
      <b/>
      <sz val="7.5"/>
      <color indexed="8"/>
      <name val="Arial"/>
      <family val="2"/>
    </font>
    <font>
      <sz val="7.5"/>
      <name val="Arial"/>
      <family val="2"/>
      <charset val="238"/>
    </font>
    <font>
      <sz val="7.5"/>
      <color indexed="8"/>
      <name val="Arial"/>
      <family val="2"/>
      <charset val="238"/>
    </font>
    <font>
      <b/>
      <sz val="7.5"/>
      <name val="Arial"/>
      <family val="2"/>
      <charset val="238"/>
    </font>
    <font>
      <b/>
      <sz val="7.5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60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/>
    <xf numFmtId="0" fontId="10" fillId="2" borderId="1" xfId="0" applyFont="1" applyFill="1" applyBorder="1"/>
    <xf numFmtId="0" fontId="11" fillId="0" borderId="0" xfId="0" applyFont="1"/>
    <xf numFmtId="0" fontId="7" fillId="0" borderId="0" xfId="0" applyFont="1"/>
    <xf numFmtId="0" fontId="1" fillId="0" borderId="0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2" borderId="0" xfId="0" applyFont="1" applyFill="1" applyBorder="1"/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6" fillId="2" borderId="13" xfId="0" applyFont="1" applyFill="1" applyBorder="1" applyAlignment="1">
      <alignment horizontal="center"/>
    </xf>
    <xf numFmtId="0" fontId="2" fillId="0" borderId="14" xfId="0" applyFont="1" applyFill="1" applyBorder="1"/>
    <xf numFmtId="0" fontId="9" fillId="0" borderId="0" xfId="0" applyFont="1" applyFill="1"/>
    <xf numFmtId="0" fontId="31" fillId="0" borderId="0" xfId="0" applyFont="1"/>
    <xf numFmtId="0" fontId="9" fillId="0" borderId="0" xfId="0" applyFont="1"/>
    <xf numFmtId="0" fontId="32" fillId="0" borderId="0" xfId="0" applyFont="1"/>
    <xf numFmtId="0" fontId="14" fillId="0" borderId="0" xfId="0" applyFont="1"/>
    <xf numFmtId="0" fontId="2" fillId="0" borderId="15" xfId="0" applyFont="1" applyFill="1" applyBorder="1"/>
    <xf numFmtId="0" fontId="0" fillId="5" borderId="0" xfId="0" applyFill="1"/>
    <xf numFmtId="0" fontId="2" fillId="5" borderId="0" xfId="0" applyFont="1" applyFill="1"/>
    <xf numFmtId="0" fontId="0" fillId="0" borderId="0" xfId="0" applyFill="1" applyBorder="1"/>
    <xf numFmtId="0" fontId="0" fillId="0" borderId="0" xfId="0" applyBorder="1"/>
    <xf numFmtId="0" fontId="8" fillId="5" borderId="0" xfId="0" applyFont="1" applyFill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1" fontId="2" fillId="5" borderId="0" xfId="0" applyNumberFormat="1" applyFont="1" applyFill="1" applyBorder="1"/>
    <xf numFmtId="1" fontId="4" fillId="5" borderId="0" xfId="0" applyNumberFormat="1" applyFont="1" applyFill="1" applyBorder="1"/>
    <xf numFmtId="0" fontId="1" fillId="5" borderId="0" xfId="0" applyFont="1" applyFill="1" applyBorder="1"/>
    <xf numFmtId="0" fontId="9" fillId="0" borderId="0" xfId="0" applyFont="1" applyFill="1" applyBorder="1"/>
    <xf numFmtId="1" fontId="2" fillId="6" borderId="4" xfId="0" applyNumberFormat="1" applyFont="1" applyFill="1" applyBorder="1"/>
    <xf numFmtId="1" fontId="2" fillId="7" borderId="4" xfId="0" applyNumberFormat="1" applyFont="1" applyFill="1" applyBorder="1"/>
    <xf numFmtId="0" fontId="2" fillId="7" borderId="14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1" fontId="2" fillId="8" borderId="4" xfId="0" applyNumberFormat="1" applyFont="1" applyFill="1" applyBorder="1"/>
    <xf numFmtId="1" fontId="2" fillId="8" borderId="17" xfId="0" applyNumberFormat="1" applyFont="1" applyFill="1" applyBorder="1"/>
    <xf numFmtId="1" fontId="2" fillId="9" borderId="4" xfId="0" applyNumberFormat="1" applyFont="1" applyFill="1" applyBorder="1"/>
    <xf numFmtId="1" fontId="2" fillId="10" borderId="17" xfId="0" applyNumberFormat="1" applyFont="1" applyFill="1" applyBorder="1"/>
    <xf numFmtId="1" fontId="2" fillId="10" borderId="4" xfId="0" applyNumberFormat="1" applyFont="1" applyFill="1" applyBorder="1"/>
    <xf numFmtId="0" fontId="2" fillId="9" borderId="14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16" fontId="2" fillId="0" borderId="18" xfId="0" applyNumberFormat="1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2" fillId="7" borderId="20" xfId="0" applyNumberFormat="1" applyFont="1" applyFill="1" applyBorder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21" xfId="0" applyBorder="1"/>
    <xf numFmtId="0" fontId="2" fillId="0" borderId="0" xfId="0" applyFont="1" applyFill="1" applyBorder="1"/>
    <xf numFmtId="1" fontId="2" fillId="11" borderId="4" xfId="0" applyNumberFormat="1" applyFont="1" applyFill="1" applyBorder="1"/>
    <xf numFmtId="0" fontId="2" fillId="12" borderId="4" xfId="0" applyFont="1" applyFill="1" applyBorder="1"/>
    <xf numFmtId="0" fontId="2" fillId="13" borderId="4" xfId="0" applyFont="1" applyFill="1" applyBorder="1"/>
    <xf numFmtId="1" fontId="2" fillId="13" borderId="4" xfId="0" applyNumberFormat="1" applyFont="1" applyFill="1" applyBorder="1"/>
    <xf numFmtId="0" fontId="0" fillId="0" borderId="0" xfId="0" applyFill="1" applyAlignment="1">
      <alignment horizontal="center"/>
    </xf>
    <xf numFmtId="1" fontId="33" fillId="6" borderId="4" xfId="0" applyNumberFormat="1" applyFont="1" applyFill="1" applyBorder="1"/>
    <xf numFmtId="1" fontId="2" fillId="0" borderId="61" xfId="0" applyNumberFormat="1" applyFont="1" applyFill="1" applyBorder="1" applyAlignment="1">
      <alignment horizontal="center"/>
    </xf>
    <xf numFmtId="1" fontId="4" fillId="0" borderId="62" xfId="0" applyNumberFormat="1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7" fillId="0" borderId="0" xfId="0" applyFont="1" applyFill="1"/>
    <xf numFmtId="1" fontId="2" fillId="14" borderId="4" xfId="0" applyNumberFormat="1" applyFont="1" applyFill="1" applyBorder="1"/>
    <xf numFmtId="0" fontId="2" fillId="15" borderId="4" xfId="0" applyFont="1" applyFill="1" applyBorder="1"/>
    <xf numFmtId="1" fontId="2" fillId="15" borderId="4" xfId="0" applyNumberFormat="1" applyFont="1" applyFill="1" applyBorder="1"/>
    <xf numFmtId="1" fontId="2" fillId="16" borderId="4" xfId="0" applyNumberFormat="1" applyFont="1" applyFill="1" applyBorder="1"/>
    <xf numFmtId="0" fontId="3" fillId="8" borderId="14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5" fillId="14" borderId="16" xfId="0" applyFont="1" applyFill="1" applyBorder="1" applyAlignment="1">
      <alignment horizontal="center"/>
    </xf>
    <xf numFmtId="0" fontId="2" fillId="15" borderId="14" xfId="0" applyFont="1" applyFill="1" applyBorder="1" applyAlignment="1">
      <alignment horizontal="center"/>
    </xf>
    <xf numFmtId="0" fontId="4" fillId="15" borderId="16" xfId="0" applyFont="1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4" fillId="16" borderId="16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24" xfId="0" applyBorder="1"/>
    <xf numFmtId="1" fontId="2" fillId="11" borderId="17" xfId="0" applyNumberFormat="1" applyFont="1" applyFill="1" applyBorder="1"/>
    <xf numFmtId="1" fontId="2" fillId="15" borderId="17" xfId="0" applyNumberFormat="1" applyFont="1" applyFill="1" applyBorder="1"/>
    <xf numFmtId="1" fontId="2" fillId="16" borderId="17" xfId="0" applyNumberFormat="1" applyFont="1" applyFill="1" applyBorder="1"/>
    <xf numFmtId="1" fontId="2" fillId="7" borderId="17" xfId="0" applyNumberFormat="1" applyFont="1" applyFill="1" applyBorder="1"/>
    <xf numFmtId="1" fontId="2" fillId="7" borderId="25" xfId="0" applyNumberFormat="1" applyFont="1" applyFill="1" applyBorder="1"/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" fontId="2" fillId="8" borderId="14" xfId="0" applyNumberFormat="1" applyFont="1" applyFill="1" applyBorder="1"/>
    <xf numFmtId="0" fontId="2" fillId="15" borderId="14" xfId="0" applyFont="1" applyFill="1" applyBorder="1"/>
    <xf numFmtId="0" fontId="2" fillId="12" borderId="14" xfId="0" applyFont="1" applyFill="1" applyBorder="1"/>
    <xf numFmtId="1" fontId="2" fillId="13" borderId="14" xfId="0" applyNumberFormat="1" applyFont="1" applyFill="1" applyBorder="1"/>
    <xf numFmtId="0" fontId="2" fillId="13" borderId="14" xfId="0" applyFont="1" applyFill="1" applyBorder="1"/>
    <xf numFmtId="1" fontId="2" fillId="6" borderId="14" xfId="0" applyNumberFormat="1" applyFont="1" applyFill="1" applyBorder="1"/>
    <xf numFmtId="0" fontId="2" fillId="0" borderId="4" xfId="0" applyFont="1" applyFill="1" applyBorder="1"/>
    <xf numFmtId="0" fontId="2" fillId="0" borderId="28" xfId="0" applyFont="1" applyFill="1" applyBorder="1"/>
    <xf numFmtId="1" fontId="2" fillId="7" borderId="22" xfId="0" applyNumberFormat="1" applyFont="1" applyFill="1" applyBorder="1" applyAlignment="1">
      <alignment horizontal="center"/>
    </xf>
    <xf numFmtId="1" fontId="4" fillId="7" borderId="23" xfId="0" applyNumberFormat="1" applyFont="1" applyFill="1" applyBorder="1" applyAlignment="1">
      <alignment horizontal="center"/>
    </xf>
    <xf numFmtId="0" fontId="34" fillId="5" borderId="0" xfId="0" applyFont="1" applyFill="1"/>
    <xf numFmtId="0" fontId="34" fillId="0" borderId="0" xfId="0" applyFont="1"/>
    <xf numFmtId="0" fontId="0" fillId="17" borderId="14" xfId="0" applyFill="1" applyBorder="1"/>
    <xf numFmtId="0" fontId="0" fillId="17" borderId="4" xfId="0" applyFill="1" applyBorder="1"/>
    <xf numFmtId="1" fontId="4" fillId="0" borderId="30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4" fillId="15" borderId="17" xfId="0" applyFont="1" applyFill="1" applyBorder="1" applyAlignment="1">
      <alignment horizontal="center"/>
    </xf>
    <xf numFmtId="0" fontId="5" fillId="14" borderId="17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16" borderId="17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1" fontId="4" fillId="7" borderId="2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12" fillId="3" borderId="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" fontId="2" fillId="0" borderId="26" xfId="0" applyNumberFormat="1" applyFont="1" applyFill="1" applyBorder="1"/>
    <xf numFmtId="0" fontId="2" fillId="0" borderId="21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4" fillId="16" borderId="4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" fontId="2" fillId="14" borderId="14" xfId="0" applyNumberFormat="1" applyFont="1" applyFill="1" applyBorder="1"/>
    <xf numFmtId="49" fontId="18" fillId="0" borderId="4" xfId="0" applyNumberFormat="1" applyFont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center" vertical="center"/>
    </xf>
    <xf numFmtId="49" fontId="37" fillId="0" borderId="4" xfId="0" applyNumberFormat="1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49" fontId="37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center" vertical="center" wrapText="1"/>
    </xf>
    <xf numFmtId="49" fontId="38" fillId="0" borderId="4" xfId="0" applyNumberFormat="1" applyFont="1" applyFill="1" applyBorder="1" applyAlignment="1" applyProtection="1">
      <alignment horizontal="center" vertical="center"/>
    </xf>
    <xf numFmtId="49" fontId="38" fillId="0" borderId="4" xfId="0" applyNumberFormat="1" applyFont="1" applyBorder="1" applyAlignment="1" applyProtection="1">
      <alignment horizontal="center" vertical="center" wrapText="1"/>
    </xf>
    <xf numFmtId="0" fontId="19" fillId="0" borderId="0" xfId="0" applyFont="1"/>
    <xf numFmtId="49" fontId="37" fillId="0" borderId="4" xfId="0" applyNumberFormat="1" applyFont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1" fontId="2" fillId="0" borderId="41" xfId="0" applyNumberFormat="1" applyFont="1" applyFill="1" applyBorder="1" applyAlignment="1">
      <alignment horizontal="center"/>
    </xf>
    <xf numFmtId="1" fontId="2" fillId="8" borderId="38" xfId="0" applyNumberFormat="1" applyFont="1" applyFill="1" applyBorder="1"/>
    <xf numFmtId="0" fontId="2" fillId="0" borderId="38" xfId="0" applyFont="1" applyFill="1" applyBorder="1"/>
    <xf numFmtId="0" fontId="2" fillId="15" borderId="38" xfId="0" applyFont="1" applyFill="1" applyBorder="1"/>
    <xf numFmtId="0" fontId="2" fillId="12" borderId="38" xfId="0" applyFont="1" applyFill="1" applyBorder="1"/>
    <xf numFmtId="1" fontId="2" fillId="14" borderId="38" xfId="0" applyNumberFormat="1" applyFont="1" applyFill="1" applyBorder="1"/>
    <xf numFmtId="1" fontId="2" fillId="13" borderId="38" xfId="0" applyNumberFormat="1" applyFont="1" applyFill="1" applyBorder="1"/>
    <xf numFmtId="0" fontId="2" fillId="13" borderId="38" xfId="0" applyFont="1" applyFill="1" applyBorder="1"/>
    <xf numFmtId="1" fontId="2" fillId="6" borderId="38" xfId="0" applyNumberFormat="1" applyFont="1" applyFill="1" applyBorder="1"/>
    <xf numFmtId="0" fontId="0" fillId="17" borderId="38" xfId="0" applyFill="1" applyBorder="1"/>
    <xf numFmtId="0" fontId="2" fillId="0" borderId="50" xfId="0" applyFont="1" applyFill="1" applyBorder="1"/>
    <xf numFmtId="1" fontId="2" fillId="8" borderId="16" xfId="0" applyNumberFormat="1" applyFont="1" applyFill="1" applyBorder="1"/>
    <xf numFmtId="0" fontId="2" fillId="0" borderId="16" xfId="0" applyFont="1" applyFill="1" applyBorder="1"/>
    <xf numFmtId="0" fontId="2" fillId="15" borderId="16" xfId="0" applyFont="1" applyFill="1" applyBorder="1"/>
    <xf numFmtId="0" fontId="2" fillId="12" borderId="16" xfId="0" applyFont="1" applyFill="1" applyBorder="1"/>
    <xf numFmtId="1" fontId="2" fillId="14" borderId="16" xfId="0" applyNumberFormat="1" applyFont="1" applyFill="1" applyBorder="1"/>
    <xf numFmtId="1" fontId="2" fillId="13" borderId="16" xfId="0" applyNumberFormat="1" applyFont="1" applyFill="1" applyBorder="1"/>
    <xf numFmtId="0" fontId="2" fillId="13" borderId="16" xfId="0" applyFont="1" applyFill="1" applyBorder="1"/>
    <xf numFmtId="1" fontId="2" fillId="6" borderId="16" xfId="0" applyNumberFormat="1" applyFont="1" applyFill="1" applyBorder="1"/>
    <xf numFmtId="0" fontId="0" fillId="17" borderId="16" xfId="0" applyFill="1" applyBorder="1"/>
    <xf numFmtId="0" fontId="19" fillId="0" borderId="0" xfId="0" applyFont="1" applyAlignment="1">
      <alignment horizontal="center"/>
    </xf>
    <xf numFmtId="0" fontId="19" fillId="0" borderId="0" xfId="0" applyFont="1" applyFill="1"/>
    <xf numFmtId="0" fontId="20" fillId="2" borderId="1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1" fontId="21" fillId="5" borderId="0" xfId="0" applyNumberFormat="1" applyFont="1" applyFill="1" applyBorder="1" applyAlignment="1">
      <alignment horizontal="center"/>
    </xf>
    <xf numFmtId="0" fontId="18" fillId="0" borderId="21" xfId="0" applyFont="1" applyBorder="1" applyAlignment="1" applyProtection="1">
      <alignment horizontal="left" vertical="center"/>
    </xf>
    <xf numFmtId="49" fontId="18" fillId="0" borderId="21" xfId="0" applyNumberFormat="1" applyFont="1" applyFill="1" applyBorder="1" applyAlignment="1" applyProtection="1">
      <alignment horizontal="left" vertical="center"/>
    </xf>
    <xf numFmtId="0" fontId="18" fillId="0" borderId="21" xfId="0" applyFont="1" applyBorder="1" applyAlignment="1" applyProtection="1">
      <alignment vertical="center"/>
    </xf>
    <xf numFmtId="49" fontId="37" fillId="0" borderId="21" xfId="0" applyNumberFormat="1" applyFont="1" applyBorder="1" applyAlignment="1" applyProtection="1">
      <alignment horizontal="left" vertical="center"/>
    </xf>
    <xf numFmtId="49" fontId="18" fillId="0" borderId="21" xfId="0" applyNumberFormat="1" applyFont="1" applyBorder="1" applyAlignment="1" applyProtection="1">
      <alignment horizontal="left" vertical="center"/>
    </xf>
    <xf numFmtId="0" fontId="39" fillId="0" borderId="18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2" fillId="0" borderId="0" xfId="0" applyFont="1" applyFill="1"/>
    <xf numFmtId="0" fontId="2" fillId="0" borderId="15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13" borderId="51" xfId="0" applyFont="1" applyFill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1" fontId="9" fillId="0" borderId="0" xfId="0" applyNumberFormat="1" applyFont="1" applyFill="1" applyAlignment="1">
      <alignment horizontal="center"/>
    </xf>
    <xf numFmtId="0" fontId="40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Border="1" applyAlignment="1" applyProtection="1">
      <alignment horizontal="center" vertical="center"/>
    </xf>
    <xf numFmtId="0" fontId="41" fillId="0" borderId="4" xfId="0" applyNumberFormat="1" applyFont="1" applyBorder="1" applyAlignment="1" applyProtection="1">
      <alignment horizontal="center" vertical="center"/>
    </xf>
    <xf numFmtId="0" fontId="41" fillId="0" borderId="4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right"/>
    </xf>
    <xf numFmtId="0" fontId="25" fillId="2" borderId="1" xfId="0" applyFont="1" applyFill="1" applyBorder="1"/>
    <xf numFmtId="0" fontId="25" fillId="2" borderId="0" xfId="0" applyFont="1" applyFill="1" applyBorder="1"/>
    <xf numFmtId="1" fontId="9" fillId="0" borderId="0" xfId="0" applyNumberFormat="1" applyFont="1" applyFill="1"/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49" fontId="19" fillId="0" borderId="4" xfId="0" applyNumberFormat="1" applyFont="1" applyFill="1" applyBorder="1" applyAlignment="1" applyProtection="1">
      <alignment horizontal="center" vertical="center"/>
    </xf>
    <xf numFmtId="0" fontId="40" fillId="0" borderId="16" xfId="0" applyFont="1" applyBorder="1" applyAlignment="1">
      <alignment horizontal="center"/>
    </xf>
    <xf numFmtId="0" fontId="19" fillId="18" borderId="4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1" fontId="9" fillId="0" borderId="42" xfId="0" applyNumberFormat="1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2" fillId="0" borderId="29" xfId="0" applyFont="1" applyFill="1" applyBorder="1"/>
    <xf numFmtId="0" fontId="39" fillId="0" borderId="19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3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" fontId="9" fillId="0" borderId="54" xfId="0" applyNumberFormat="1" applyFont="1" applyFill="1" applyBorder="1" applyAlignment="1">
      <alignment horizontal="center"/>
    </xf>
    <xf numFmtId="1" fontId="9" fillId="0" borderId="21" xfId="0" applyNumberFormat="1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" fontId="9" fillId="0" borderId="55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/>
    </xf>
    <xf numFmtId="49" fontId="37" fillId="0" borderId="4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1" fontId="21" fillId="4" borderId="15" xfId="0" applyNumberFormat="1" applyFont="1" applyFill="1" applyBorder="1" applyAlignment="1">
      <alignment horizontal="center"/>
    </xf>
    <xf numFmtId="0" fontId="19" fillId="0" borderId="41" xfId="0" applyFont="1" applyBorder="1"/>
    <xf numFmtId="1" fontId="21" fillId="4" borderId="28" xfId="0" applyNumberFormat="1" applyFont="1" applyFill="1" applyBorder="1" applyAlignment="1">
      <alignment horizontal="center"/>
    </xf>
    <xf numFmtId="0" fontId="40" fillId="0" borderId="41" xfId="0" applyFont="1" applyBorder="1"/>
    <xf numFmtId="49" fontId="19" fillId="0" borderId="41" xfId="0" applyNumberFormat="1" applyFont="1" applyFill="1" applyBorder="1" applyAlignment="1" applyProtection="1">
      <alignment horizontal="left" vertical="center"/>
    </xf>
    <xf numFmtId="0" fontId="19" fillId="0" borderId="41" xfId="0" applyFont="1" applyBorder="1" applyAlignment="1" applyProtection="1">
      <alignment horizontal="left" vertical="center"/>
    </xf>
    <xf numFmtId="0" fontId="19" fillId="0" borderId="41" xfId="0" applyFont="1" applyBorder="1" applyAlignment="1" applyProtection="1">
      <alignment vertical="center"/>
    </xf>
    <xf numFmtId="1" fontId="42" fillId="4" borderId="28" xfId="0" applyNumberFormat="1" applyFont="1" applyFill="1" applyBorder="1" applyAlignment="1">
      <alignment horizontal="center"/>
    </xf>
    <xf numFmtId="49" fontId="41" fillId="0" borderId="41" xfId="0" applyNumberFormat="1" applyFont="1" applyBorder="1" applyAlignment="1" applyProtection="1">
      <alignment horizontal="left" vertical="center"/>
    </xf>
    <xf numFmtId="49" fontId="19" fillId="0" borderId="41" xfId="0" applyNumberFormat="1" applyFont="1" applyBorder="1" applyAlignment="1" applyProtection="1">
      <alignment horizontal="left" vertical="center"/>
    </xf>
    <xf numFmtId="0" fontId="19" fillId="0" borderId="41" xfId="0" applyFont="1" applyBorder="1" applyAlignment="1">
      <alignment vertical="center" wrapText="1"/>
    </xf>
    <xf numFmtId="49" fontId="19" fillId="0" borderId="41" xfId="0" applyNumberFormat="1" applyFont="1" applyFill="1" applyBorder="1" applyAlignment="1" applyProtection="1">
      <alignment vertical="center"/>
    </xf>
    <xf numFmtId="0" fontId="19" fillId="0" borderId="41" xfId="0" applyFont="1" applyBorder="1" applyAlignment="1">
      <alignment vertical="center"/>
    </xf>
    <xf numFmtId="49" fontId="41" fillId="0" borderId="41" xfId="0" applyNumberFormat="1" applyFont="1" applyFill="1" applyBorder="1" applyAlignment="1" applyProtection="1">
      <alignment horizontal="left" vertical="center"/>
    </xf>
    <xf numFmtId="0" fontId="17" fillId="0" borderId="41" xfId="0" applyFont="1" applyBorder="1"/>
    <xf numFmtId="0" fontId="17" fillId="0" borderId="42" xfId="0" applyFont="1" applyBorder="1"/>
    <xf numFmtId="0" fontId="16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" fontId="21" fillId="4" borderId="29" xfId="0" applyNumberFormat="1" applyFont="1" applyFill="1" applyBorder="1" applyAlignment="1">
      <alignment horizontal="center"/>
    </xf>
    <xf numFmtId="0" fontId="19" fillId="0" borderId="56" xfId="0" applyFont="1" applyBorder="1"/>
    <xf numFmtId="1" fontId="21" fillId="4" borderId="50" xfId="0" applyNumberFormat="1" applyFont="1" applyFill="1" applyBorder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1" fontId="16" fillId="0" borderId="0" xfId="0" applyNumberFormat="1" applyFont="1" applyFill="1" applyAlignment="1">
      <alignment horizontal="center"/>
    </xf>
    <xf numFmtId="1" fontId="16" fillId="0" borderId="0" xfId="0" applyNumberFormat="1" applyFont="1" applyFill="1"/>
    <xf numFmtId="1" fontId="16" fillId="8" borderId="14" xfId="0" applyNumberFormat="1" applyFont="1" applyFill="1" applyBorder="1"/>
    <xf numFmtId="49" fontId="19" fillId="0" borderId="4" xfId="0" applyNumberFormat="1" applyFont="1" applyBorder="1" applyAlignment="1" applyProtection="1">
      <alignment horizontal="center" vertical="center"/>
    </xf>
    <xf numFmtId="1" fontId="16" fillId="8" borderId="16" xfId="0" applyNumberFormat="1" applyFont="1" applyFill="1" applyBorder="1"/>
    <xf numFmtId="1" fontId="16" fillId="8" borderId="38" xfId="0" applyNumberFormat="1" applyFont="1" applyFill="1" applyBorder="1"/>
    <xf numFmtId="1" fontId="16" fillId="8" borderId="4" xfId="0" applyNumberFormat="1" applyFont="1" applyFill="1" applyBorder="1"/>
    <xf numFmtId="49" fontId="41" fillId="0" borderId="4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49" fontId="41" fillId="0" borderId="4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right"/>
    </xf>
    <xf numFmtId="1" fontId="19" fillId="0" borderId="0" xfId="0" applyNumberFormat="1" applyFont="1" applyFill="1" applyAlignment="1">
      <alignment horizontal="center"/>
    </xf>
    <xf numFmtId="1" fontId="19" fillId="0" borderId="0" xfId="0" applyNumberFormat="1" applyFont="1" applyFill="1"/>
    <xf numFmtId="0" fontId="27" fillId="2" borderId="1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1" fontId="19" fillId="8" borderId="14" xfId="0" applyNumberFormat="1" applyFont="1" applyFill="1" applyBorder="1"/>
    <xf numFmtId="0" fontId="19" fillId="0" borderId="14" xfId="0" applyFont="1" applyFill="1" applyBorder="1"/>
    <xf numFmtId="1" fontId="19" fillId="8" borderId="17" xfId="0" applyNumberFormat="1" applyFont="1" applyFill="1" applyBorder="1"/>
    <xf numFmtId="1" fontId="19" fillId="8" borderId="16" xfId="0" applyNumberFormat="1" applyFont="1" applyFill="1" applyBorder="1"/>
    <xf numFmtId="0" fontId="19" fillId="0" borderId="16" xfId="0" applyFont="1" applyFill="1" applyBorder="1"/>
    <xf numFmtId="1" fontId="19" fillId="8" borderId="38" xfId="0" applyNumberFormat="1" applyFont="1" applyFill="1" applyBorder="1"/>
    <xf numFmtId="0" fontId="19" fillId="0" borderId="38" xfId="0" applyFont="1" applyFill="1" applyBorder="1"/>
    <xf numFmtId="1" fontId="19" fillId="8" borderId="4" xfId="0" applyNumberFormat="1" applyFont="1" applyFill="1" applyBorder="1"/>
    <xf numFmtId="0" fontId="19" fillId="0" borderId="4" xfId="0" applyFont="1" applyFill="1" applyBorder="1"/>
    <xf numFmtId="1" fontId="19" fillId="0" borderId="4" xfId="0" applyNumberFormat="1" applyFont="1" applyFill="1" applyBorder="1" applyAlignment="1">
      <alignment horizontal="center"/>
    </xf>
    <xf numFmtId="0" fontId="40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19" fillId="0" borderId="4" xfId="0" applyFont="1" applyFill="1" applyBorder="1" applyAlignment="1">
      <alignment horizontal="center"/>
    </xf>
    <xf numFmtId="1" fontId="19" fillId="0" borderId="41" xfId="0" applyNumberFormat="1" applyFont="1" applyFill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" fontId="19" fillId="0" borderId="21" xfId="0" applyNumberFormat="1" applyFont="1" applyFill="1" applyBorder="1" applyAlignment="1">
      <alignment horizontal="center"/>
    </xf>
    <xf numFmtId="1" fontId="19" fillId="0" borderId="55" xfId="0" applyNumberFormat="1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49" fontId="19" fillId="0" borderId="4" xfId="0" applyNumberFormat="1" applyFont="1" applyBorder="1" applyAlignment="1" applyProtection="1">
      <alignment horizontal="center" vertical="center" wrapText="1"/>
    </xf>
    <xf numFmtId="49" fontId="41" fillId="0" borderId="4" xfId="0" applyNumberFormat="1" applyFont="1" applyBorder="1" applyAlignment="1" applyProtection="1">
      <alignment horizontal="center" vertical="center" wrapText="1"/>
    </xf>
    <xf numFmtId="0" fontId="41" fillId="0" borderId="4" xfId="0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/>
    </xf>
    <xf numFmtId="49" fontId="41" fillId="0" borderId="4" xfId="0" applyNumberFormat="1" applyFont="1" applyFill="1" applyBorder="1" applyAlignment="1" applyProtection="1">
      <alignment horizontal="center" vertical="center" wrapText="1"/>
    </xf>
    <xf numFmtId="0" fontId="19" fillId="0" borderId="21" xfId="0" applyFont="1" applyBorder="1"/>
    <xf numFmtId="0" fontId="40" fillId="0" borderId="21" xfId="0" applyFont="1" applyBorder="1"/>
    <xf numFmtId="49" fontId="19" fillId="0" borderId="21" xfId="0" applyNumberFormat="1" applyFont="1" applyFill="1" applyBorder="1" applyAlignment="1" applyProtection="1">
      <alignment horizontal="left" vertical="center"/>
    </xf>
    <xf numFmtId="0" fontId="19" fillId="0" borderId="21" xfId="0" applyFont="1" applyBorder="1" applyAlignment="1" applyProtection="1">
      <alignment horizontal="left" vertical="center"/>
    </xf>
    <xf numFmtId="0" fontId="19" fillId="0" borderId="21" xfId="0" applyFont="1" applyBorder="1" applyAlignment="1" applyProtection="1">
      <alignment vertical="center"/>
    </xf>
    <xf numFmtId="49" fontId="41" fillId="0" borderId="21" xfId="0" applyNumberFormat="1" applyFont="1" applyBorder="1" applyAlignment="1" applyProtection="1">
      <alignment horizontal="left" vertical="center"/>
    </xf>
    <xf numFmtId="0" fontId="19" fillId="0" borderId="21" xfId="0" applyFont="1" applyBorder="1" applyAlignment="1">
      <alignment vertical="center" wrapText="1"/>
    </xf>
    <xf numFmtId="49" fontId="19" fillId="0" borderId="21" xfId="0" applyNumberFormat="1" applyFont="1" applyFill="1" applyBorder="1" applyAlignment="1" applyProtection="1">
      <alignment vertical="center"/>
    </xf>
    <xf numFmtId="49" fontId="41" fillId="0" borderId="21" xfId="0" applyNumberFormat="1" applyFont="1" applyFill="1" applyBorder="1" applyAlignment="1" applyProtection="1">
      <alignment horizontal="left" vertical="center"/>
    </xf>
    <xf numFmtId="0" fontId="19" fillId="0" borderId="21" xfId="0" applyFont="1" applyBorder="1" applyAlignment="1">
      <alignment vertical="center"/>
    </xf>
    <xf numFmtId="49" fontId="19" fillId="0" borderId="21" xfId="0" applyNumberFormat="1" applyFont="1" applyBorder="1" applyAlignment="1" applyProtection="1">
      <alignment horizontal="left" vertical="center"/>
    </xf>
    <xf numFmtId="0" fontId="19" fillId="0" borderId="21" xfId="0" applyFont="1" applyFill="1" applyBorder="1" applyAlignment="1" applyProtection="1">
      <alignment horizontal="left" vertical="center"/>
    </xf>
    <xf numFmtId="0" fontId="20" fillId="0" borderId="55" xfId="0" applyFont="1" applyBorder="1"/>
    <xf numFmtId="0" fontId="39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9" fillId="0" borderId="37" xfId="0" applyFont="1" applyBorder="1"/>
    <xf numFmtId="0" fontId="19" fillId="0" borderId="37" xfId="0" applyFont="1" applyBorder="1" applyAlignment="1">
      <alignment horizontal="center"/>
    </xf>
    <xf numFmtId="0" fontId="19" fillId="0" borderId="55" xfId="0" applyFont="1" applyBorder="1"/>
    <xf numFmtId="0" fontId="19" fillId="0" borderId="55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39" xfId="0" applyFont="1" applyBorder="1" applyAlignment="1">
      <alignment horizontal="center"/>
    </xf>
    <xf numFmtId="0" fontId="9" fillId="0" borderId="16" xfId="0" applyFont="1" applyFill="1" applyBorder="1"/>
    <xf numFmtId="0" fontId="9" fillId="0" borderId="54" xfId="0" applyFont="1" applyBorder="1" applyAlignment="1">
      <alignment horizontal="center"/>
    </xf>
    <xf numFmtId="49" fontId="38" fillId="0" borderId="21" xfId="0" applyNumberFormat="1" applyFont="1" applyFill="1" applyBorder="1" applyAlignment="1" applyProtection="1">
      <alignment horizontal="left" vertical="center"/>
    </xf>
    <xf numFmtId="0" fontId="4" fillId="0" borderId="55" xfId="0" applyFont="1" applyBorder="1"/>
    <xf numFmtId="0" fontId="20" fillId="2" borderId="2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10" fillId="2" borderId="31" xfId="0" applyFont="1" applyFill="1" applyBorder="1"/>
    <xf numFmtId="0" fontId="27" fillId="2" borderId="31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9" fillId="2" borderId="48" xfId="0" applyFont="1" applyFill="1" applyBorder="1" applyAlignment="1">
      <alignment horizontal="center"/>
    </xf>
    <xf numFmtId="0" fontId="5" fillId="4" borderId="57" xfId="0" applyFont="1" applyFill="1" applyBorder="1" applyAlignment="1">
      <alignment horizontal="center"/>
    </xf>
    <xf numFmtId="0" fontId="23" fillId="4" borderId="51" xfId="0" applyFont="1" applyFill="1" applyBorder="1" applyAlignment="1">
      <alignment horizontal="center"/>
    </xf>
    <xf numFmtId="0" fontId="20" fillId="4" borderId="5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17" fillId="0" borderId="0" xfId="0" applyFont="1" applyBorder="1"/>
    <xf numFmtId="0" fontId="19" fillId="0" borderId="28" xfId="0" applyFont="1" applyBorder="1" applyAlignment="1">
      <alignment horizontal="center"/>
    </xf>
    <xf numFmtId="0" fontId="41" fillId="0" borderId="41" xfId="0" applyFont="1" applyBorder="1" applyAlignment="1" applyProtection="1">
      <alignment horizontal="left" vertical="center"/>
    </xf>
    <xf numFmtId="0" fontId="41" fillId="0" borderId="41" xfId="0" applyFont="1" applyFill="1" applyBorder="1" applyAlignment="1" applyProtection="1">
      <alignment horizontal="left" vertical="center"/>
    </xf>
    <xf numFmtId="1" fontId="21" fillId="4" borderId="34" xfId="0" applyNumberFormat="1" applyFont="1" applyFill="1" applyBorder="1" applyAlignment="1">
      <alignment horizontal="center"/>
    </xf>
    <xf numFmtId="1" fontId="21" fillId="4" borderId="59" xfId="0" applyNumberFormat="1" applyFont="1" applyFill="1" applyBorder="1" applyAlignment="1">
      <alignment horizontal="center"/>
    </xf>
    <xf numFmtId="1" fontId="21" fillId="4" borderId="36" xfId="0" applyNumberFormat="1" applyFont="1" applyFill="1" applyBorder="1" applyAlignment="1">
      <alignment horizontal="center"/>
    </xf>
    <xf numFmtId="1" fontId="21" fillId="4" borderId="60" xfId="0" applyNumberFormat="1" applyFont="1" applyFill="1" applyBorder="1" applyAlignment="1">
      <alignment horizontal="center"/>
    </xf>
    <xf numFmtId="1" fontId="21" fillId="4" borderId="35" xfId="0" applyNumberFormat="1" applyFont="1" applyFill="1" applyBorder="1" applyAlignment="1">
      <alignment horizontal="center"/>
    </xf>
    <xf numFmtId="1" fontId="42" fillId="4" borderId="35" xfId="0" applyNumberFormat="1" applyFont="1" applyFill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49" fontId="41" fillId="0" borderId="28" xfId="0" applyNumberFormat="1" applyFont="1" applyBorder="1" applyAlignment="1" applyProtection="1">
      <alignment horizontal="center" vertical="center" wrapText="1"/>
    </xf>
    <xf numFmtId="0" fontId="41" fillId="0" borderId="28" xfId="0" applyFont="1" applyBorder="1" applyAlignment="1" applyProtection="1">
      <alignment horizontal="center" vertical="center"/>
    </xf>
    <xf numFmtId="0" fontId="41" fillId="0" borderId="28" xfId="0" applyFont="1" applyFill="1" applyBorder="1" applyAlignment="1" applyProtection="1">
      <alignment horizontal="center" vertical="center"/>
    </xf>
    <xf numFmtId="49" fontId="41" fillId="0" borderId="28" xfId="0" applyNumberFormat="1" applyFont="1" applyFill="1" applyBorder="1" applyAlignment="1" applyProtection="1">
      <alignment horizontal="center" vertical="center" wrapText="1"/>
    </xf>
    <xf numFmtId="49" fontId="19" fillId="0" borderId="28" xfId="0" applyNumberFormat="1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9" fillId="17" borderId="14" xfId="0" applyFont="1" applyFill="1" applyBorder="1"/>
    <xf numFmtId="0" fontId="19" fillId="0" borderId="0" xfId="0" applyFont="1" applyBorder="1"/>
    <xf numFmtId="0" fontId="19" fillId="17" borderId="16" xfId="0" applyFont="1" applyFill="1" applyBorder="1"/>
    <xf numFmtId="0" fontId="19" fillId="17" borderId="38" xfId="0" applyFont="1" applyFill="1" applyBorder="1"/>
    <xf numFmtId="0" fontId="19" fillId="17" borderId="4" xfId="0" applyFont="1" applyFill="1" applyBorder="1"/>
    <xf numFmtId="0" fontId="19" fillId="0" borderId="24" xfId="0" applyFont="1" applyBorder="1"/>
    <xf numFmtId="0" fontId="19" fillId="15" borderId="14" xfId="0" applyFont="1" applyFill="1" applyBorder="1"/>
    <xf numFmtId="0" fontId="19" fillId="12" borderId="14" xfId="0" applyFont="1" applyFill="1" applyBorder="1"/>
    <xf numFmtId="1" fontId="19" fillId="14" borderId="14" xfId="0" applyNumberFormat="1" applyFont="1" applyFill="1" applyBorder="1"/>
    <xf numFmtId="1" fontId="19" fillId="13" borderId="14" xfId="0" applyNumberFormat="1" applyFont="1" applyFill="1" applyBorder="1"/>
    <xf numFmtId="0" fontId="19" fillId="13" borderId="14" xfId="0" applyFont="1" applyFill="1" applyBorder="1"/>
    <xf numFmtId="1" fontId="19" fillId="6" borderId="14" xfId="0" applyNumberFormat="1" applyFont="1" applyFill="1" applyBorder="1"/>
    <xf numFmtId="0" fontId="19" fillId="0" borderId="15" xfId="0" applyFont="1" applyFill="1" applyBorder="1"/>
    <xf numFmtId="1" fontId="19" fillId="11" borderId="4" xfId="0" applyNumberFormat="1" applyFont="1" applyFill="1" applyBorder="1"/>
    <xf numFmtId="1" fontId="19" fillId="15" borderId="4" xfId="0" applyNumberFormat="1" applyFont="1" applyFill="1" applyBorder="1"/>
    <xf numFmtId="1" fontId="19" fillId="14" borderId="4" xfId="0" applyNumberFormat="1" applyFont="1" applyFill="1" applyBorder="1"/>
    <xf numFmtId="1" fontId="19" fillId="9" borderId="4" xfId="0" applyNumberFormat="1" applyFont="1" applyFill="1" applyBorder="1"/>
    <xf numFmtId="1" fontId="19" fillId="16" borderId="4" xfId="0" applyNumberFormat="1" applyFont="1" applyFill="1" applyBorder="1"/>
    <xf numFmtId="1" fontId="19" fillId="7" borderId="4" xfId="0" applyNumberFormat="1" applyFont="1" applyFill="1" applyBorder="1"/>
    <xf numFmtId="1" fontId="19" fillId="10" borderId="4" xfId="0" applyNumberFormat="1" applyFont="1" applyFill="1" applyBorder="1"/>
    <xf numFmtId="1" fontId="19" fillId="7" borderId="20" xfId="0" applyNumberFormat="1" applyFont="1" applyFill="1" applyBorder="1"/>
    <xf numFmtId="0" fontId="19" fillId="0" borderId="28" xfId="0" applyFont="1" applyFill="1" applyBorder="1"/>
    <xf numFmtId="0" fontId="19" fillId="15" borderId="16" xfId="0" applyFont="1" applyFill="1" applyBorder="1"/>
    <xf numFmtId="0" fontId="19" fillId="12" borderId="16" xfId="0" applyFont="1" applyFill="1" applyBorder="1"/>
    <xf numFmtId="1" fontId="19" fillId="14" borderId="16" xfId="0" applyNumberFormat="1" applyFont="1" applyFill="1" applyBorder="1"/>
    <xf numFmtId="1" fontId="19" fillId="13" borderId="16" xfId="0" applyNumberFormat="1" applyFont="1" applyFill="1" applyBorder="1"/>
    <xf numFmtId="0" fontId="19" fillId="13" borderId="16" xfId="0" applyFont="1" applyFill="1" applyBorder="1"/>
    <xf numFmtId="1" fontId="19" fillId="6" borderId="16" xfId="0" applyNumberFormat="1" applyFont="1" applyFill="1" applyBorder="1"/>
    <xf numFmtId="0" fontId="19" fillId="15" borderId="38" xfId="0" applyFont="1" applyFill="1" applyBorder="1"/>
    <xf numFmtId="0" fontId="19" fillId="12" borderId="38" xfId="0" applyFont="1" applyFill="1" applyBorder="1"/>
    <xf numFmtId="1" fontId="19" fillId="14" borderId="38" xfId="0" applyNumberFormat="1" applyFont="1" applyFill="1" applyBorder="1"/>
    <xf numFmtId="1" fontId="19" fillId="13" borderId="38" xfId="0" applyNumberFormat="1" applyFont="1" applyFill="1" applyBorder="1"/>
    <xf numFmtId="0" fontId="19" fillId="13" borderId="38" xfId="0" applyFont="1" applyFill="1" applyBorder="1"/>
    <xf numFmtId="1" fontId="19" fillId="6" borderId="38" xfId="0" applyNumberFormat="1" applyFont="1" applyFill="1" applyBorder="1"/>
    <xf numFmtId="0" fontId="19" fillId="0" borderId="50" xfId="0" applyFont="1" applyFill="1" applyBorder="1"/>
    <xf numFmtId="0" fontId="19" fillId="15" borderId="4" xfId="0" applyFont="1" applyFill="1" applyBorder="1"/>
    <xf numFmtId="0" fontId="19" fillId="12" borderId="4" xfId="0" applyFont="1" applyFill="1" applyBorder="1"/>
    <xf numFmtId="1" fontId="19" fillId="13" borderId="4" xfId="0" applyNumberFormat="1" applyFont="1" applyFill="1" applyBorder="1"/>
    <xf numFmtId="0" fontId="19" fillId="13" borderId="4" xfId="0" applyFont="1" applyFill="1" applyBorder="1"/>
    <xf numFmtId="1" fontId="19" fillId="6" borderId="4" xfId="0" applyNumberFormat="1" applyFont="1" applyFill="1" applyBorder="1"/>
    <xf numFmtId="1" fontId="19" fillId="11" borderId="17" xfId="0" applyNumberFormat="1" applyFont="1" applyFill="1" applyBorder="1"/>
    <xf numFmtId="1" fontId="19" fillId="15" borderId="17" xfId="0" applyNumberFormat="1" applyFont="1" applyFill="1" applyBorder="1"/>
    <xf numFmtId="1" fontId="19" fillId="16" borderId="17" xfId="0" applyNumberFormat="1" applyFont="1" applyFill="1" applyBorder="1"/>
    <xf numFmtId="1" fontId="19" fillId="7" borderId="17" xfId="0" applyNumberFormat="1" applyFont="1" applyFill="1" applyBorder="1"/>
    <xf numFmtId="1" fontId="19" fillId="10" borderId="17" xfId="0" applyNumberFormat="1" applyFont="1" applyFill="1" applyBorder="1"/>
    <xf numFmtId="1" fontId="19" fillId="7" borderId="25" xfId="0" applyNumberFormat="1" applyFont="1" applyFill="1" applyBorder="1"/>
    <xf numFmtId="1" fontId="43" fillId="6" borderId="4" xfId="0" applyNumberFormat="1" applyFont="1" applyFill="1" applyBorder="1"/>
    <xf numFmtId="0" fontId="40" fillId="0" borderId="38" xfId="0" applyFont="1" applyBorder="1" applyAlignment="1">
      <alignment horizontal="center"/>
    </xf>
    <xf numFmtId="0" fontId="19" fillId="0" borderId="29" xfId="0" applyFont="1" applyFill="1" applyBorder="1"/>
    <xf numFmtId="0" fontId="9" fillId="0" borderId="37" xfId="0" applyFon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2" fillId="7" borderId="26" xfId="0" applyFont="1" applyFill="1" applyBorder="1"/>
    <xf numFmtId="0" fontId="4" fillId="7" borderId="3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7" borderId="41" xfId="0" applyFont="1" applyFill="1" applyBorder="1" applyAlignment="1"/>
    <xf numFmtId="0" fontId="2" fillId="7" borderId="4" xfId="0" applyFont="1" applyFill="1" applyBorder="1" applyAlignment="1"/>
    <xf numFmtId="0" fontId="2" fillId="7" borderId="28" xfId="0" applyFont="1" applyFill="1" applyBorder="1" applyAlignment="1"/>
    <xf numFmtId="0" fontId="2" fillId="7" borderId="2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17" fillId="7" borderId="35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left"/>
    </xf>
    <xf numFmtId="0" fontId="16" fillId="7" borderId="35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4" fillId="7" borderId="32" xfId="0" applyFont="1" applyFill="1" applyBorder="1" applyAlignment="1">
      <alignment horizontal="center"/>
    </xf>
    <xf numFmtId="16" fontId="2" fillId="7" borderId="33" xfId="0" applyNumberFormat="1" applyFont="1" applyFill="1" applyBorder="1" applyAlignment="1">
      <alignment horizontal="left"/>
    </xf>
    <xf numFmtId="0" fontId="4" fillId="7" borderId="36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7" borderId="42" xfId="0" applyFont="1" applyFill="1" applyBorder="1" applyAlignment="1"/>
    <xf numFmtId="0" fontId="2" fillId="7" borderId="16" xfId="0" applyFont="1" applyFill="1" applyBorder="1" applyAlignment="1"/>
    <xf numFmtId="0" fontId="2" fillId="7" borderId="29" xfId="0" applyFont="1" applyFill="1" applyBorder="1" applyAlignment="1"/>
    <xf numFmtId="0" fontId="2" fillId="7" borderId="24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16" fontId="2" fillId="7" borderId="26" xfId="0" applyNumberFormat="1" applyFont="1" applyFill="1" applyBorder="1"/>
    <xf numFmtId="0" fontId="2" fillId="7" borderId="37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45" fillId="0" borderId="54" xfId="0" applyFont="1" applyBorder="1"/>
    <xf numFmtId="0" fontId="45" fillId="0" borderId="21" xfId="0" applyFont="1" applyBorder="1"/>
    <xf numFmtId="0" fontId="45" fillId="0" borderId="55" xfId="0" applyFont="1" applyBorder="1"/>
    <xf numFmtId="0" fontId="45" fillId="0" borderId="1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/>
    </xf>
    <xf numFmtId="0" fontId="45" fillId="0" borderId="16" xfId="0" applyFont="1" applyBorder="1" applyAlignment="1">
      <alignment horizontal="center"/>
    </xf>
    <xf numFmtId="0" fontId="45" fillId="0" borderId="39" xfId="0" applyFont="1" applyBorder="1"/>
    <xf numFmtId="0" fontId="45" fillId="0" borderId="15" xfId="0" applyFont="1" applyBorder="1" applyAlignment="1">
      <alignment horizontal="center"/>
    </xf>
    <xf numFmtId="0" fontId="45" fillId="0" borderId="41" xfId="0" applyFont="1" applyBorder="1"/>
    <xf numFmtId="0" fontId="45" fillId="0" borderId="28" xfId="0" applyFont="1" applyBorder="1" applyAlignment="1">
      <alignment horizontal="center"/>
    </xf>
    <xf numFmtId="0" fontId="45" fillId="0" borderId="42" xfId="0" applyFont="1" applyBorder="1"/>
    <xf numFmtId="0" fontId="45" fillId="0" borderId="29" xfId="0" applyFont="1" applyBorder="1" applyAlignment="1">
      <alignment horizontal="center"/>
    </xf>
    <xf numFmtId="0" fontId="46" fillId="0" borderId="14" xfId="0" applyFont="1" applyBorder="1" applyAlignment="1" applyProtection="1">
      <alignment horizontal="center" vertical="center"/>
    </xf>
    <xf numFmtId="0" fontId="46" fillId="0" borderId="4" xfId="0" applyFont="1" applyBorder="1" applyAlignment="1" applyProtection="1">
      <alignment horizontal="center" vertical="center"/>
    </xf>
    <xf numFmtId="0" fontId="45" fillId="0" borderId="54" xfId="0" applyFont="1" applyFill="1" applyBorder="1"/>
    <xf numFmtId="0" fontId="45" fillId="0" borderId="14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 vertical="center"/>
    </xf>
    <xf numFmtId="0" fontId="45" fillId="0" borderId="21" xfId="0" applyFont="1" applyFill="1" applyBorder="1"/>
    <xf numFmtId="0" fontId="45" fillId="0" borderId="4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1" fontId="42" fillId="4" borderId="50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39" xfId="0" applyFont="1" applyBorder="1"/>
    <xf numFmtId="1" fontId="42" fillId="4" borderId="15" xfId="0" applyNumberFormat="1" applyFont="1" applyFill="1" applyBorder="1" applyAlignment="1">
      <alignment horizontal="center"/>
    </xf>
    <xf numFmtId="1" fontId="9" fillId="0" borderId="41" xfId="0" applyNumberFormat="1" applyFont="1" applyFill="1" applyBorder="1" applyAlignment="1">
      <alignment horizontal="center"/>
    </xf>
    <xf numFmtId="0" fontId="40" fillId="0" borderId="37" xfId="0" applyFont="1" applyBorder="1"/>
    <xf numFmtId="0" fontId="18" fillId="0" borderId="38" xfId="0" applyFont="1" applyBorder="1" applyAlignment="1" applyProtection="1">
      <alignment horizontal="center" vertical="center"/>
    </xf>
    <xf numFmtId="0" fontId="45" fillId="0" borderId="55" xfId="0" applyFont="1" applyFill="1" applyBorder="1"/>
    <xf numFmtId="0" fontId="45" fillId="0" borderId="16" xfId="0" applyFont="1" applyFill="1" applyBorder="1" applyAlignment="1">
      <alignment horizontal="center"/>
    </xf>
    <xf numFmtId="0" fontId="45" fillId="0" borderId="16" xfId="0" applyFont="1" applyFill="1" applyBorder="1" applyAlignment="1">
      <alignment horizontal="center" vertical="center"/>
    </xf>
    <xf numFmtId="0" fontId="46" fillId="0" borderId="16" xfId="0" applyFont="1" applyBorder="1" applyAlignment="1" applyProtection="1">
      <alignment horizontal="center" vertical="center"/>
    </xf>
    <xf numFmtId="0" fontId="9" fillId="0" borderId="5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5" borderId="0" xfId="0" applyFont="1" applyFill="1"/>
    <xf numFmtId="0" fontId="1" fillId="0" borderId="0" xfId="0" applyFont="1" applyFill="1"/>
    <xf numFmtId="1" fontId="50" fillId="0" borderId="39" xfId="0" applyNumberFormat="1" applyFont="1" applyFill="1" applyBorder="1" applyAlignment="1">
      <alignment horizontal="center"/>
    </xf>
    <xf numFmtId="1" fontId="50" fillId="8" borderId="14" xfId="0" applyNumberFormat="1" applyFont="1" applyFill="1" applyBorder="1" applyAlignment="1">
      <alignment horizontal="center"/>
    </xf>
    <xf numFmtId="0" fontId="50" fillId="0" borderId="14" xfId="0" applyFont="1" applyFill="1" applyBorder="1" applyAlignment="1">
      <alignment horizontal="center"/>
    </xf>
    <xf numFmtId="0" fontId="51" fillId="15" borderId="14" xfId="0" applyFont="1" applyFill="1" applyBorder="1" applyAlignment="1">
      <alignment horizontal="center"/>
    </xf>
    <xf numFmtId="0" fontId="51" fillId="12" borderId="14" xfId="0" applyFont="1" applyFill="1" applyBorder="1" applyAlignment="1">
      <alignment horizontal="center"/>
    </xf>
    <xf numFmtId="1" fontId="50" fillId="14" borderId="14" xfId="0" applyNumberFormat="1" applyFont="1" applyFill="1" applyBorder="1" applyAlignment="1">
      <alignment horizontal="center"/>
    </xf>
    <xf numFmtId="1" fontId="50" fillId="13" borderId="14" xfId="0" applyNumberFormat="1" applyFont="1" applyFill="1" applyBorder="1" applyAlignment="1">
      <alignment horizontal="center"/>
    </xf>
    <xf numFmtId="0" fontId="51" fillId="13" borderId="14" xfId="0" applyFont="1" applyFill="1" applyBorder="1" applyAlignment="1">
      <alignment horizontal="center"/>
    </xf>
    <xf numFmtId="0" fontId="50" fillId="6" borderId="14" xfId="0" applyFont="1" applyFill="1" applyBorder="1" applyAlignment="1">
      <alignment horizontal="center"/>
    </xf>
    <xf numFmtId="0" fontId="50" fillId="17" borderId="14" xfId="0" applyFont="1" applyFill="1" applyBorder="1" applyAlignment="1">
      <alignment horizontal="center"/>
    </xf>
    <xf numFmtId="1" fontId="50" fillId="0" borderId="14" xfId="0" applyNumberFormat="1" applyFont="1" applyFill="1" applyBorder="1" applyAlignment="1">
      <alignment horizontal="center"/>
    </xf>
    <xf numFmtId="1" fontId="50" fillId="0" borderId="15" xfId="0" applyNumberFormat="1" applyFont="1" applyFill="1" applyBorder="1" applyAlignment="1">
      <alignment horizontal="center"/>
    </xf>
    <xf numFmtId="1" fontId="52" fillId="0" borderId="42" xfId="0" applyNumberFormat="1" applyFont="1" applyFill="1" applyBorder="1" applyAlignment="1">
      <alignment horizontal="center"/>
    </xf>
    <xf numFmtId="1" fontId="52" fillId="8" borderId="16" xfId="0" applyNumberFormat="1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0" fontId="52" fillId="15" borderId="16" xfId="0" applyFont="1" applyFill="1" applyBorder="1" applyAlignment="1">
      <alignment horizontal="center"/>
    </xf>
    <xf numFmtId="0" fontId="52" fillId="12" borderId="16" xfId="0" applyFont="1" applyFill="1" applyBorder="1" applyAlignment="1">
      <alignment horizontal="center"/>
    </xf>
    <xf numFmtId="1" fontId="52" fillId="14" borderId="16" xfId="0" applyNumberFormat="1" applyFont="1" applyFill="1" applyBorder="1" applyAlignment="1">
      <alignment horizontal="center"/>
    </xf>
    <xf numFmtId="1" fontId="52" fillId="13" borderId="16" xfId="0" applyNumberFormat="1" applyFont="1" applyFill="1" applyBorder="1" applyAlignment="1">
      <alignment horizontal="center"/>
    </xf>
    <xf numFmtId="0" fontId="53" fillId="13" borderId="16" xfId="0" applyFont="1" applyFill="1" applyBorder="1" applyAlignment="1">
      <alignment horizontal="center"/>
    </xf>
    <xf numFmtId="0" fontId="52" fillId="6" borderId="16" xfId="0" applyFont="1" applyFill="1" applyBorder="1" applyAlignment="1">
      <alignment horizontal="center"/>
    </xf>
    <xf numFmtId="1" fontId="52" fillId="6" borderId="16" xfId="0" applyNumberFormat="1" applyFont="1" applyFill="1" applyBorder="1" applyAlignment="1">
      <alignment horizontal="center"/>
    </xf>
    <xf numFmtId="0" fontId="52" fillId="17" borderId="16" xfId="0" applyFont="1" applyFill="1" applyBorder="1" applyAlignment="1">
      <alignment horizontal="center"/>
    </xf>
    <xf numFmtId="1" fontId="52" fillId="0" borderId="16" xfId="0" applyNumberFormat="1" applyFont="1" applyFill="1" applyBorder="1" applyAlignment="1">
      <alignment horizontal="center"/>
    </xf>
    <xf numFmtId="1" fontId="52" fillId="0" borderId="29" xfId="0" applyNumberFormat="1" applyFont="1" applyFill="1" applyBorder="1" applyAlignment="1">
      <alignment horizontal="center"/>
    </xf>
    <xf numFmtId="1" fontId="50" fillId="0" borderId="54" xfId="0" applyNumberFormat="1" applyFont="1" applyFill="1" applyBorder="1" applyAlignment="1">
      <alignment horizontal="center"/>
    </xf>
    <xf numFmtId="1" fontId="52" fillId="0" borderId="55" xfId="0" applyNumberFormat="1" applyFont="1" applyFill="1" applyBorder="1" applyAlignment="1">
      <alignment horizontal="center"/>
    </xf>
    <xf numFmtId="1" fontId="15" fillId="0" borderId="57" xfId="0" applyNumberFormat="1" applyFont="1" applyFill="1" applyBorder="1" applyAlignment="1">
      <alignment horizontal="center"/>
    </xf>
    <xf numFmtId="1" fontId="15" fillId="8" borderId="51" xfId="0" applyNumberFormat="1" applyFont="1" applyFill="1" applyBorder="1" applyAlignment="1">
      <alignment horizontal="center"/>
    </xf>
    <xf numFmtId="0" fontId="48" fillId="0" borderId="51" xfId="0" applyFont="1" applyFill="1" applyBorder="1" applyAlignment="1">
      <alignment horizontal="center"/>
    </xf>
    <xf numFmtId="0" fontId="49" fillId="15" borderId="51" xfId="0" applyFont="1" applyFill="1" applyBorder="1" applyAlignment="1">
      <alignment horizontal="center"/>
    </xf>
    <xf numFmtId="0" fontId="49" fillId="12" borderId="51" xfId="0" applyFont="1" applyFill="1" applyBorder="1" applyAlignment="1">
      <alignment horizontal="center"/>
    </xf>
    <xf numFmtId="1" fontId="48" fillId="14" borderId="51" xfId="0" applyNumberFormat="1" applyFont="1" applyFill="1" applyBorder="1" applyAlignment="1">
      <alignment horizontal="center"/>
    </xf>
    <xf numFmtId="1" fontId="48" fillId="13" borderId="51" xfId="0" applyNumberFormat="1" applyFont="1" applyFill="1" applyBorder="1" applyAlignment="1">
      <alignment horizontal="center"/>
    </xf>
    <xf numFmtId="0" fontId="49" fillId="13" borderId="51" xfId="0" applyFont="1" applyFill="1" applyBorder="1" applyAlignment="1">
      <alignment horizontal="center"/>
    </xf>
    <xf numFmtId="0" fontId="48" fillId="6" borderId="51" xfId="0" applyFont="1" applyFill="1" applyBorder="1" applyAlignment="1">
      <alignment horizontal="center"/>
    </xf>
    <xf numFmtId="1" fontId="48" fillId="6" borderId="51" xfId="0" applyNumberFormat="1" applyFont="1" applyFill="1" applyBorder="1" applyAlignment="1">
      <alignment horizontal="center"/>
    </xf>
    <xf numFmtId="0" fontId="48" fillId="17" borderId="51" xfId="0" applyFont="1" applyFill="1" applyBorder="1" applyAlignment="1">
      <alignment horizontal="center"/>
    </xf>
    <xf numFmtId="1" fontId="48" fillId="0" borderId="51" xfId="0" applyNumberFormat="1" applyFont="1" applyFill="1" applyBorder="1" applyAlignment="1">
      <alignment horizontal="center"/>
    </xf>
    <xf numFmtId="1" fontId="48" fillId="0" borderId="52" xfId="0" applyNumberFormat="1" applyFont="1" applyFill="1" applyBorder="1" applyAlignment="1">
      <alignment horizontal="center"/>
    </xf>
    <xf numFmtId="1" fontId="15" fillId="0" borderId="7" xfId="0" applyNumberFormat="1" applyFont="1" applyFill="1" applyBorder="1" applyAlignment="1">
      <alignment horizontal="center"/>
    </xf>
    <xf numFmtId="1" fontId="15" fillId="8" borderId="6" xfId="0" applyNumberFormat="1" applyFont="1" applyFill="1" applyBorder="1" applyAlignment="1">
      <alignment horizontal="center"/>
    </xf>
    <xf numFmtId="0" fontId="48" fillId="0" borderId="6" xfId="0" applyFont="1" applyFill="1" applyBorder="1" applyAlignment="1">
      <alignment horizontal="center"/>
    </xf>
    <xf numFmtId="0" fontId="49" fillId="15" borderId="6" xfId="0" applyFont="1" applyFill="1" applyBorder="1" applyAlignment="1">
      <alignment horizontal="center"/>
    </xf>
    <xf numFmtId="0" fontId="49" fillId="12" borderId="6" xfId="0" applyFont="1" applyFill="1" applyBorder="1" applyAlignment="1">
      <alignment horizontal="center"/>
    </xf>
    <xf numFmtId="1" fontId="48" fillId="14" borderId="6" xfId="0" applyNumberFormat="1" applyFont="1" applyFill="1" applyBorder="1" applyAlignment="1">
      <alignment horizontal="center"/>
    </xf>
    <xf numFmtId="1" fontId="48" fillId="13" borderId="6" xfId="0" applyNumberFormat="1" applyFont="1" applyFill="1" applyBorder="1" applyAlignment="1">
      <alignment horizontal="center"/>
    </xf>
    <xf numFmtId="0" fontId="49" fillId="13" borderId="6" xfId="0" applyFont="1" applyFill="1" applyBorder="1" applyAlignment="1">
      <alignment horizontal="center"/>
    </xf>
    <xf numFmtId="0" fontId="48" fillId="6" borderId="6" xfId="0" applyFont="1" applyFill="1" applyBorder="1" applyAlignment="1">
      <alignment horizontal="center"/>
    </xf>
    <xf numFmtId="1" fontId="48" fillId="6" borderId="6" xfId="0" applyNumberFormat="1" applyFont="1" applyFill="1" applyBorder="1" applyAlignment="1">
      <alignment horizontal="center"/>
    </xf>
    <xf numFmtId="0" fontId="48" fillId="17" borderId="6" xfId="0" applyFont="1" applyFill="1" applyBorder="1" applyAlignment="1">
      <alignment horizontal="center"/>
    </xf>
    <xf numFmtId="1" fontId="48" fillId="0" borderId="6" xfId="0" applyNumberFormat="1" applyFont="1" applyFill="1" applyBorder="1" applyAlignment="1">
      <alignment horizontal="center"/>
    </xf>
    <xf numFmtId="1" fontId="48" fillId="0" borderId="8" xfId="0" applyNumberFormat="1" applyFont="1" applyFill="1" applyBorder="1" applyAlignment="1">
      <alignment horizontal="center"/>
    </xf>
    <xf numFmtId="1" fontId="50" fillId="0" borderId="57" xfId="0" applyNumberFormat="1" applyFont="1" applyFill="1" applyBorder="1" applyAlignment="1">
      <alignment horizontal="center"/>
    </xf>
    <xf numFmtId="1" fontId="50" fillId="8" borderId="51" xfId="0" applyNumberFormat="1" applyFont="1" applyFill="1" applyBorder="1" applyAlignment="1">
      <alignment horizontal="center"/>
    </xf>
    <xf numFmtId="0" fontId="52" fillId="0" borderId="51" xfId="0" applyFont="1" applyFill="1" applyBorder="1" applyAlignment="1">
      <alignment horizontal="center"/>
    </xf>
    <xf numFmtId="0" fontId="53" fillId="15" borderId="51" xfId="0" applyFont="1" applyFill="1" applyBorder="1" applyAlignment="1">
      <alignment horizontal="center"/>
    </xf>
    <xf numFmtId="0" fontId="53" fillId="12" borderId="51" xfId="0" applyFont="1" applyFill="1" applyBorder="1" applyAlignment="1">
      <alignment horizontal="center"/>
    </xf>
    <xf numFmtId="1" fontId="52" fillId="14" borderId="51" xfId="0" applyNumberFormat="1" applyFont="1" applyFill="1" applyBorder="1" applyAlignment="1">
      <alignment horizontal="center"/>
    </xf>
    <xf numFmtId="1" fontId="52" fillId="13" borderId="51" xfId="0" applyNumberFormat="1" applyFont="1" applyFill="1" applyBorder="1" applyAlignment="1">
      <alignment horizontal="center"/>
    </xf>
    <xf numFmtId="0" fontId="53" fillId="13" borderId="51" xfId="0" applyFont="1" applyFill="1" applyBorder="1" applyAlignment="1">
      <alignment horizontal="center"/>
    </xf>
    <xf numFmtId="0" fontId="52" fillId="6" borderId="51" xfId="0" applyFont="1" applyFill="1" applyBorder="1" applyAlignment="1">
      <alignment horizontal="center"/>
    </xf>
    <xf numFmtId="1" fontId="52" fillId="6" borderId="51" xfId="0" applyNumberFormat="1" applyFont="1" applyFill="1" applyBorder="1" applyAlignment="1">
      <alignment horizontal="center"/>
    </xf>
    <xf numFmtId="0" fontId="52" fillId="17" borderId="51" xfId="0" applyFont="1" applyFill="1" applyBorder="1" applyAlignment="1">
      <alignment horizontal="center"/>
    </xf>
    <xf numFmtId="1" fontId="52" fillId="0" borderId="51" xfId="0" applyNumberFormat="1" applyFont="1" applyFill="1" applyBorder="1" applyAlignment="1">
      <alignment horizontal="center"/>
    </xf>
    <xf numFmtId="1" fontId="52" fillId="0" borderId="52" xfId="0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1" xfId="0" applyBorder="1"/>
    <xf numFmtId="49" fontId="45" fillId="0" borderId="41" xfId="0" applyNumberFormat="1" applyFont="1" applyFill="1" applyBorder="1" applyAlignment="1" applyProtection="1">
      <alignment horizontal="left" vertical="center"/>
    </xf>
    <xf numFmtId="0" fontId="45" fillId="0" borderId="4" xfId="0" applyNumberFormat="1" applyFont="1" applyFill="1" applyBorder="1" applyAlignment="1" applyProtection="1">
      <alignment horizontal="center" vertical="center"/>
    </xf>
    <xf numFmtId="49" fontId="45" fillId="0" borderId="4" xfId="0" applyNumberFormat="1" applyFont="1" applyFill="1" applyBorder="1" applyAlignment="1" applyProtection="1">
      <alignment horizontal="center" vertical="center"/>
    </xf>
    <xf numFmtId="49" fontId="45" fillId="0" borderId="4" xfId="0" applyNumberFormat="1" applyFont="1" applyFill="1" applyBorder="1" applyAlignment="1" applyProtection="1">
      <alignment horizontal="center" vertical="center" wrapText="1"/>
    </xf>
    <xf numFmtId="49" fontId="45" fillId="0" borderId="21" xfId="0" applyNumberFormat="1" applyFont="1" applyFill="1" applyBorder="1" applyAlignment="1" applyProtection="1">
      <alignment horizontal="left" vertical="center"/>
    </xf>
  </cellXfs>
  <cellStyles count="5">
    <cellStyle name="Navadno" xfId="0" builtinId="0"/>
    <cellStyle name="Normal 4 2" xfId="1"/>
    <cellStyle name="Normal 4 3" xfId="2"/>
    <cellStyle name="Normal 4 4" xfId="3"/>
    <cellStyle name="Normal 4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opLeftCell="A16" zoomScaleNormal="100" workbookViewId="0">
      <selection activeCell="M35" sqref="M35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4" width="5.140625" style="2" customWidth="1"/>
    <col min="25" max="25" width="9.5703125" customWidth="1"/>
  </cols>
  <sheetData>
    <row r="1" spans="1:27">
      <c r="X1" s="164"/>
      <c r="Y1" s="35"/>
    </row>
    <row r="2" spans="1:27" ht="15">
      <c r="B2" s="13" t="s">
        <v>18</v>
      </c>
      <c r="C2" s="13"/>
      <c r="D2" s="13"/>
      <c r="E2" s="13"/>
      <c r="F2" s="13"/>
      <c r="G2" s="13"/>
      <c r="H2" s="13"/>
      <c r="I2" s="13"/>
      <c r="P2" s="37" t="s">
        <v>142</v>
      </c>
      <c r="Q2" s="38"/>
      <c r="R2" s="38"/>
      <c r="S2" s="38"/>
      <c r="T2" s="38"/>
      <c r="U2" s="38"/>
      <c r="V2" s="164"/>
      <c r="W2" s="164"/>
    </row>
    <row r="3" spans="1:27" ht="6.75" customHeight="1">
      <c r="B3" t="s">
        <v>19</v>
      </c>
      <c r="D3" s="2"/>
    </row>
    <row r="4" spans="1:27" ht="15.75">
      <c r="B4" s="14" t="s">
        <v>143</v>
      </c>
      <c r="C4" s="14"/>
      <c r="D4" s="14"/>
      <c r="E4" s="90"/>
      <c r="F4" s="14"/>
      <c r="G4" s="14"/>
      <c r="H4" s="14"/>
      <c r="I4" s="14"/>
      <c r="J4" s="14"/>
      <c r="K4" s="14"/>
      <c r="L4" s="9"/>
    </row>
    <row r="5" spans="1:27" ht="7.5" customHeight="1" thickBot="1"/>
    <row r="6" spans="1:27" ht="13.5" thickBot="1">
      <c r="A6" s="130" t="s">
        <v>373</v>
      </c>
      <c r="B6" s="131"/>
      <c r="C6" s="131"/>
      <c r="D6" s="3"/>
      <c r="E6" s="3"/>
      <c r="F6" s="3"/>
      <c r="G6" s="18"/>
      <c r="H6" s="16" t="s">
        <v>26</v>
      </c>
      <c r="I6" s="17"/>
      <c r="J6" s="18"/>
      <c r="K6" s="16" t="s">
        <v>27</v>
      </c>
      <c r="L6" s="17"/>
      <c r="M6" s="18"/>
      <c r="N6" s="16" t="s">
        <v>28</v>
      </c>
      <c r="O6" s="17"/>
      <c r="P6" s="18"/>
      <c r="Q6" s="16" t="s">
        <v>29</v>
      </c>
      <c r="R6" s="17"/>
      <c r="S6" s="18"/>
      <c r="T6" s="16" t="s">
        <v>30</v>
      </c>
      <c r="U6" s="17"/>
      <c r="V6" s="16"/>
      <c r="W6" s="16" t="s">
        <v>31</v>
      </c>
      <c r="X6" s="17"/>
    </row>
    <row r="7" spans="1:27" ht="60.6" customHeight="1" thickBot="1">
      <c r="A7" s="24" t="s">
        <v>20</v>
      </c>
      <c r="B7" s="25" t="s">
        <v>21</v>
      </c>
      <c r="C7" s="26" t="s">
        <v>22</v>
      </c>
      <c r="D7" s="24" t="s">
        <v>23</v>
      </c>
      <c r="E7" s="24" t="s">
        <v>24</v>
      </c>
      <c r="F7" s="149" t="s">
        <v>25</v>
      </c>
      <c r="G7" s="22" t="s">
        <v>32</v>
      </c>
      <c r="H7" s="21" t="s">
        <v>42</v>
      </c>
      <c r="I7" s="23" t="s">
        <v>33</v>
      </c>
      <c r="J7" s="29" t="s">
        <v>32</v>
      </c>
      <c r="K7" s="30" t="s">
        <v>42</v>
      </c>
      <c r="L7" s="31" t="s">
        <v>33</v>
      </c>
      <c r="M7" s="22" t="s">
        <v>32</v>
      </c>
      <c r="N7" s="21" t="s">
        <v>42</v>
      </c>
      <c r="O7" s="23" t="s">
        <v>33</v>
      </c>
      <c r="P7" s="29" t="s">
        <v>32</v>
      </c>
      <c r="Q7" s="30" t="s">
        <v>42</v>
      </c>
      <c r="R7" s="31" t="s">
        <v>33</v>
      </c>
      <c r="S7" s="22" t="s">
        <v>32</v>
      </c>
      <c r="T7" s="21" t="s">
        <v>42</v>
      </c>
      <c r="U7" s="23" t="s">
        <v>33</v>
      </c>
      <c r="V7" s="20" t="s">
        <v>32</v>
      </c>
      <c r="W7" s="21" t="s">
        <v>42</v>
      </c>
      <c r="X7" s="23" t="s">
        <v>33</v>
      </c>
      <c r="Y7" s="5"/>
    </row>
    <row r="8" spans="1:27">
      <c r="A8" s="154">
        <v>1</v>
      </c>
      <c r="B8" s="68" t="s">
        <v>144</v>
      </c>
      <c r="C8" s="158" t="s">
        <v>146</v>
      </c>
      <c r="D8" s="69" t="s">
        <v>67</v>
      </c>
      <c r="E8" s="160" t="s">
        <v>0</v>
      </c>
      <c r="F8" s="70" t="s">
        <v>71</v>
      </c>
      <c r="G8" s="162">
        <v>48</v>
      </c>
      <c r="H8" s="152">
        <v>5</v>
      </c>
      <c r="I8" s="231">
        <v>53</v>
      </c>
      <c r="J8" s="162">
        <v>59</v>
      </c>
      <c r="K8" s="152">
        <v>2</v>
      </c>
      <c r="L8" s="231">
        <v>61</v>
      </c>
      <c r="M8" s="162">
        <v>18</v>
      </c>
      <c r="N8" s="152">
        <v>8</v>
      </c>
      <c r="O8" s="231">
        <v>26</v>
      </c>
      <c r="P8" s="162">
        <v>15</v>
      </c>
      <c r="Q8" s="152">
        <v>0</v>
      </c>
      <c r="R8" s="231">
        <v>15</v>
      </c>
      <c r="S8" s="162">
        <v>51</v>
      </c>
      <c r="T8" s="152">
        <v>7</v>
      </c>
      <c r="U8" s="231">
        <v>58</v>
      </c>
      <c r="V8" s="162">
        <f>SUM(G8,J8,M8,P8,S8)</f>
        <v>191</v>
      </c>
      <c r="W8" s="152">
        <f t="shared" ref="V8:X10" si="0">SUM(H8,K8,N8,Q8,T8)</f>
        <v>22</v>
      </c>
      <c r="X8" s="165">
        <f t="shared" si="0"/>
        <v>213</v>
      </c>
      <c r="Z8" s="147"/>
    </row>
    <row r="9" spans="1:27">
      <c r="A9" s="458">
        <v>2</v>
      </c>
      <c r="B9" s="486" t="s">
        <v>145</v>
      </c>
      <c r="C9" s="460" t="s">
        <v>100</v>
      </c>
      <c r="D9" s="461" t="s">
        <v>101</v>
      </c>
      <c r="E9" s="462" t="s">
        <v>62</v>
      </c>
      <c r="F9" s="463" t="s">
        <v>107</v>
      </c>
      <c r="G9" s="464"/>
      <c r="H9" s="465"/>
      <c r="I9" s="466"/>
      <c r="J9" s="464"/>
      <c r="K9" s="465"/>
      <c r="L9" s="466"/>
      <c r="M9" s="464"/>
      <c r="N9" s="465"/>
      <c r="O9" s="466"/>
      <c r="P9" s="464"/>
      <c r="Q9" s="465"/>
      <c r="R9" s="466"/>
      <c r="S9" s="464"/>
      <c r="T9" s="465"/>
      <c r="U9" s="466"/>
      <c r="V9" s="487">
        <f>SUM(G9,J9,M9,P9,S9)</f>
        <v>0</v>
      </c>
      <c r="W9" s="488">
        <f>SUM(H9,K9,N9,Q9,T9)</f>
        <v>0</v>
      </c>
      <c r="X9" s="489">
        <f>SUM(I9,L9,O9,R9,U9)</f>
        <v>0</v>
      </c>
      <c r="Z9" s="147"/>
    </row>
    <row r="10" spans="1:27" ht="15.75">
      <c r="A10" s="155">
        <v>3</v>
      </c>
      <c r="B10" s="156" t="s">
        <v>186</v>
      </c>
      <c r="C10" s="159" t="s">
        <v>147</v>
      </c>
      <c r="D10" s="118" t="s">
        <v>148</v>
      </c>
      <c r="E10" s="161" t="s">
        <v>11</v>
      </c>
      <c r="F10" s="119" t="s">
        <v>149</v>
      </c>
      <c r="G10" s="457">
        <v>37</v>
      </c>
      <c r="H10" s="151">
        <v>5</v>
      </c>
      <c r="I10" s="153">
        <v>42</v>
      </c>
      <c r="J10" s="457">
        <v>59</v>
      </c>
      <c r="K10" s="151">
        <v>2</v>
      </c>
      <c r="L10" s="153">
        <v>61</v>
      </c>
      <c r="M10" s="457">
        <v>11</v>
      </c>
      <c r="N10" s="151">
        <v>10</v>
      </c>
      <c r="O10" s="153">
        <v>21</v>
      </c>
      <c r="P10" s="457">
        <v>7</v>
      </c>
      <c r="Q10" s="151">
        <v>0</v>
      </c>
      <c r="R10" s="153">
        <v>7</v>
      </c>
      <c r="S10" s="457">
        <v>51</v>
      </c>
      <c r="T10" s="151">
        <v>7</v>
      </c>
      <c r="U10" s="153">
        <v>58</v>
      </c>
      <c r="V10" s="157">
        <f t="shared" si="0"/>
        <v>165</v>
      </c>
      <c r="W10" s="151">
        <f t="shared" si="0"/>
        <v>24</v>
      </c>
      <c r="X10" s="163">
        <f t="shared" si="0"/>
        <v>189</v>
      </c>
      <c r="Z10" s="147"/>
      <c r="AA10" s="148"/>
    </row>
    <row r="11" spans="1:27">
      <c r="A11" s="458">
        <v>4</v>
      </c>
      <c r="B11" s="459" t="s">
        <v>157</v>
      </c>
      <c r="C11" s="460" t="s">
        <v>54</v>
      </c>
      <c r="D11" s="461" t="s">
        <v>55</v>
      </c>
      <c r="E11" s="462" t="s">
        <v>53</v>
      </c>
      <c r="F11" s="463" t="s">
        <v>56</v>
      </c>
      <c r="G11" s="464"/>
      <c r="H11" s="465"/>
      <c r="I11" s="466"/>
      <c r="J11" s="464"/>
      <c r="K11" s="465"/>
      <c r="L11" s="466"/>
      <c r="M11" s="464"/>
      <c r="N11" s="465"/>
      <c r="O11" s="466"/>
      <c r="P11" s="464"/>
      <c r="Q11" s="465"/>
      <c r="R11" s="466"/>
      <c r="S11" s="464"/>
      <c r="T11" s="465"/>
      <c r="U11" s="466"/>
      <c r="V11" s="467">
        <f t="shared" ref="V11:V20" si="1">SUM(G11,J11,M11,P11,S11)</f>
        <v>0</v>
      </c>
      <c r="W11" s="468">
        <f t="shared" ref="W11:W20" si="2">SUM(H11,K11,N11,Q11,T11)</f>
        <v>0</v>
      </c>
      <c r="X11" s="469">
        <f t="shared" ref="X11:X20" si="3">SUM(I11,L11,O11,R11,U11)</f>
        <v>0</v>
      </c>
      <c r="Z11" s="147"/>
    </row>
    <row r="12" spans="1:27">
      <c r="A12" s="458">
        <v>5</v>
      </c>
      <c r="B12" s="459" t="s">
        <v>151</v>
      </c>
      <c r="C12" s="460" t="s">
        <v>150</v>
      </c>
      <c r="D12" s="461" t="s">
        <v>69</v>
      </c>
      <c r="E12" s="462" t="s">
        <v>1</v>
      </c>
      <c r="F12" s="463" t="s">
        <v>68</v>
      </c>
      <c r="G12" s="464"/>
      <c r="H12" s="465"/>
      <c r="I12" s="466"/>
      <c r="J12" s="464"/>
      <c r="K12" s="465"/>
      <c r="L12" s="466"/>
      <c r="M12" s="464"/>
      <c r="N12" s="465"/>
      <c r="O12" s="466"/>
      <c r="P12" s="464"/>
      <c r="Q12" s="465"/>
      <c r="R12" s="466"/>
      <c r="S12" s="464"/>
      <c r="T12" s="465"/>
      <c r="U12" s="466"/>
      <c r="V12" s="467">
        <f t="shared" si="1"/>
        <v>0</v>
      </c>
      <c r="W12" s="468">
        <f t="shared" si="2"/>
        <v>0</v>
      </c>
      <c r="X12" s="469">
        <f t="shared" si="3"/>
        <v>0</v>
      </c>
      <c r="Z12" s="147"/>
    </row>
    <row r="13" spans="1:27">
      <c r="A13" s="458">
        <v>6</v>
      </c>
      <c r="B13" s="459" t="s">
        <v>152</v>
      </c>
      <c r="C13" s="460" t="s">
        <v>153</v>
      </c>
      <c r="D13" s="461" t="s">
        <v>64</v>
      </c>
      <c r="E13" s="462" t="s">
        <v>10</v>
      </c>
      <c r="F13" s="463" t="s">
        <v>183</v>
      </c>
      <c r="G13" s="464"/>
      <c r="H13" s="465"/>
      <c r="I13" s="466"/>
      <c r="J13" s="464"/>
      <c r="K13" s="465"/>
      <c r="L13" s="466"/>
      <c r="M13" s="464"/>
      <c r="N13" s="465"/>
      <c r="O13" s="466"/>
      <c r="P13" s="464"/>
      <c r="Q13" s="465"/>
      <c r="R13" s="466"/>
      <c r="S13" s="464"/>
      <c r="T13" s="465"/>
      <c r="U13" s="466"/>
      <c r="V13" s="467">
        <f t="shared" si="1"/>
        <v>0</v>
      </c>
      <c r="W13" s="468">
        <f t="shared" si="2"/>
        <v>0</v>
      </c>
      <c r="X13" s="469">
        <f t="shared" si="3"/>
        <v>0</v>
      </c>
      <c r="Z13" s="147"/>
    </row>
    <row r="14" spans="1:27">
      <c r="A14" s="458">
        <v>7</v>
      </c>
      <c r="B14" s="459" t="s">
        <v>156</v>
      </c>
      <c r="C14" s="460" t="s">
        <v>88</v>
      </c>
      <c r="D14" s="461" t="s">
        <v>89</v>
      </c>
      <c r="E14" s="462" t="s">
        <v>62</v>
      </c>
      <c r="F14" s="463" t="s">
        <v>90</v>
      </c>
      <c r="G14" s="464"/>
      <c r="H14" s="465"/>
      <c r="I14" s="466"/>
      <c r="J14" s="464"/>
      <c r="K14" s="465"/>
      <c r="L14" s="466"/>
      <c r="M14" s="464"/>
      <c r="N14" s="465"/>
      <c r="O14" s="466"/>
      <c r="P14" s="464"/>
      <c r="Q14" s="465"/>
      <c r="R14" s="466"/>
      <c r="S14" s="464"/>
      <c r="T14" s="465"/>
      <c r="U14" s="466"/>
      <c r="V14" s="467">
        <f t="shared" si="1"/>
        <v>0</v>
      </c>
      <c r="W14" s="468">
        <f t="shared" si="2"/>
        <v>0</v>
      </c>
      <c r="X14" s="469">
        <f t="shared" si="3"/>
        <v>0</v>
      </c>
    </row>
    <row r="15" spans="1:27">
      <c r="A15" s="458">
        <v>8</v>
      </c>
      <c r="B15" s="459" t="s">
        <v>155</v>
      </c>
      <c r="C15" s="460" t="s">
        <v>154</v>
      </c>
      <c r="D15" s="461" t="s">
        <v>35</v>
      </c>
      <c r="E15" s="462" t="s">
        <v>4</v>
      </c>
      <c r="F15" s="463" t="s">
        <v>36</v>
      </c>
      <c r="G15" s="464"/>
      <c r="H15" s="465"/>
      <c r="I15" s="466"/>
      <c r="J15" s="464"/>
      <c r="K15" s="465"/>
      <c r="L15" s="466"/>
      <c r="M15" s="464"/>
      <c r="N15" s="465"/>
      <c r="O15" s="466"/>
      <c r="P15" s="464"/>
      <c r="Q15" s="465"/>
      <c r="R15" s="466"/>
      <c r="S15" s="464"/>
      <c r="T15" s="465"/>
      <c r="U15" s="466"/>
      <c r="V15" s="467">
        <f t="shared" si="1"/>
        <v>0</v>
      </c>
      <c r="W15" s="468">
        <f t="shared" si="2"/>
        <v>0</v>
      </c>
      <c r="X15" s="469">
        <f t="shared" si="3"/>
        <v>0</v>
      </c>
      <c r="Z15" s="147"/>
    </row>
    <row r="16" spans="1:27">
      <c r="A16" s="458">
        <v>9</v>
      </c>
      <c r="B16" s="459" t="s">
        <v>187</v>
      </c>
      <c r="C16" s="460" t="s">
        <v>161</v>
      </c>
      <c r="D16" s="461" t="s">
        <v>162</v>
      </c>
      <c r="E16" s="462" t="s">
        <v>12</v>
      </c>
      <c r="F16" s="463" t="s">
        <v>163</v>
      </c>
      <c r="G16" s="464"/>
      <c r="H16" s="465"/>
      <c r="I16" s="466"/>
      <c r="J16" s="464"/>
      <c r="K16" s="465"/>
      <c r="L16" s="466"/>
      <c r="M16" s="464"/>
      <c r="N16" s="465"/>
      <c r="O16" s="466"/>
      <c r="P16" s="464"/>
      <c r="Q16" s="465"/>
      <c r="R16" s="466"/>
      <c r="S16" s="464"/>
      <c r="T16" s="465"/>
      <c r="U16" s="466"/>
      <c r="V16" s="467">
        <f t="shared" si="1"/>
        <v>0</v>
      </c>
      <c r="W16" s="468">
        <f t="shared" si="2"/>
        <v>0</v>
      </c>
      <c r="X16" s="469">
        <f t="shared" si="3"/>
        <v>0</v>
      </c>
      <c r="Z16" s="147"/>
    </row>
    <row r="17" spans="1:26">
      <c r="A17" s="458">
        <v>10</v>
      </c>
      <c r="B17" s="459" t="s">
        <v>158</v>
      </c>
      <c r="C17" s="470" t="s">
        <v>159</v>
      </c>
      <c r="D17" s="471" t="s">
        <v>160</v>
      </c>
      <c r="E17" s="472" t="s">
        <v>5</v>
      </c>
      <c r="F17" s="463" t="s">
        <v>184</v>
      </c>
      <c r="G17" s="464"/>
      <c r="H17" s="465"/>
      <c r="I17" s="466"/>
      <c r="J17" s="464"/>
      <c r="K17" s="465"/>
      <c r="L17" s="466"/>
      <c r="M17" s="464"/>
      <c r="N17" s="465"/>
      <c r="O17" s="466"/>
      <c r="P17" s="464"/>
      <c r="Q17" s="465"/>
      <c r="R17" s="466"/>
      <c r="S17" s="464"/>
      <c r="T17" s="465"/>
      <c r="U17" s="466"/>
      <c r="V17" s="467">
        <f>SUM(G17,J17,M17,P17,S17)</f>
        <v>0</v>
      </c>
      <c r="W17" s="468">
        <f t="shared" si="2"/>
        <v>0</v>
      </c>
      <c r="X17" s="469">
        <f t="shared" si="3"/>
        <v>0</v>
      </c>
      <c r="Z17" s="147"/>
    </row>
    <row r="18" spans="1:26">
      <c r="A18" s="458">
        <v>11</v>
      </c>
      <c r="B18" s="459" t="s">
        <v>164</v>
      </c>
      <c r="C18" s="470" t="s">
        <v>165</v>
      </c>
      <c r="D18" s="473" t="s">
        <v>166</v>
      </c>
      <c r="E18" s="462" t="s">
        <v>39</v>
      </c>
      <c r="F18" s="463" t="s">
        <v>185</v>
      </c>
      <c r="G18" s="464"/>
      <c r="H18" s="465"/>
      <c r="I18" s="466"/>
      <c r="J18" s="464"/>
      <c r="K18" s="465"/>
      <c r="L18" s="466"/>
      <c r="M18" s="464"/>
      <c r="N18" s="465"/>
      <c r="O18" s="466"/>
      <c r="P18" s="464"/>
      <c r="Q18" s="465"/>
      <c r="R18" s="466"/>
      <c r="S18" s="464"/>
      <c r="T18" s="465"/>
      <c r="U18" s="466"/>
      <c r="V18" s="467">
        <f t="shared" si="1"/>
        <v>0</v>
      </c>
      <c r="W18" s="468">
        <f t="shared" si="2"/>
        <v>0</v>
      </c>
      <c r="X18" s="469">
        <f t="shared" si="3"/>
        <v>0</v>
      </c>
      <c r="Y18" s="42"/>
      <c r="Z18" s="147"/>
    </row>
    <row r="19" spans="1:26">
      <c r="A19" s="458">
        <v>12</v>
      </c>
      <c r="B19" s="459" t="s">
        <v>188</v>
      </c>
      <c r="C19" s="460" t="s">
        <v>34</v>
      </c>
      <c r="D19" s="461" t="s">
        <v>167</v>
      </c>
      <c r="E19" s="462" t="s">
        <v>11</v>
      </c>
      <c r="F19" s="463" t="s">
        <v>168</v>
      </c>
      <c r="G19" s="464"/>
      <c r="H19" s="465"/>
      <c r="I19" s="466"/>
      <c r="J19" s="464"/>
      <c r="K19" s="465"/>
      <c r="L19" s="466"/>
      <c r="M19" s="464"/>
      <c r="N19" s="465"/>
      <c r="O19" s="466"/>
      <c r="P19" s="464"/>
      <c r="Q19" s="465"/>
      <c r="R19" s="466"/>
      <c r="S19" s="464"/>
      <c r="T19" s="465"/>
      <c r="U19" s="466"/>
      <c r="V19" s="467">
        <f t="shared" si="1"/>
        <v>0</v>
      </c>
      <c r="W19" s="468">
        <f t="shared" si="2"/>
        <v>0</v>
      </c>
      <c r="X19" s="469">
        <f t="shared" si="3"/>
        <v>0</v>
      </c>
      <c r="Y19" s="42"/>
      <c r="Z19" s="147"/>
    </row>
    <row r="20" spans="1:26">
      <c r="A20" s="458">
        <v>13</v>
      </c>
      <c r="B20" s="459" t="s">
        <v>172</v>
      </c>
      <c r="C20" s="460" t="s">
        <v>169</v>
      </c>
      <c r="D20" s="461" t="s">
        <v>170</v>
      </c>
      <c r="E20" s="462" t="s">
        <v>53</v>
      </c>
      <c r="F20" s="463" t="s">
        <v>171</v>
      </c>
      <c r="G20" s="464"/>
      <c r="H20" s="465"/>
      <c r="I20" s="466"/>
      <c r="J20" s="464"/>
      <c r="K20" s="465"/>
      <c r="L20" s="466"/>
      <c r="M20" s="464"/>
      <c r="N20" s="465"/>
      <c r="O20" s="466"/>
      <c r="P20" s="464"/>
      <c r="Q20" s="465"/>
      <c r="R20" s="466"/>
      <c r="S20" s="464"/>
      <c r="T20" s="465"/>
      <c r="U20" s="466"/>
      <c r="V20" s="467">
        <f t="shared" si="1"/>
        <v>0</v>
      </c>
      <c r="W20" s="468">
        <f t="shared" si="2"/>
        <v>0</v>
      </c>
      <c r="X20" s="469">
        <f t="shared" si="3"/>
        <v>0</v>
      </c>
      <c r="Y20" s="42"/>
      <c r="Z20" s="147"/>
    </row>
    <row r="21" spans="1:26">
      <c r="A21" s="458">
        <v>14</v>
      </c>
      <c r="B21" s="459" t="s">
        <v>173</v>
      </c>
      <c r="C21" s="460" t="s">
        <v>37</v>
      </c>
      <c r="D21" s="461" t="s">
        <v>102</v>
      </c>
      <c r="E21" s="462" t="s">
        <v>13</v>
      </c>
      <c r="F21" s="463" t="s">
        <v>103</v>
      </c>
      <c r="G21" s="464"/>
      <c r="H21" s="465"/>
      <c r="I21" s="466"/>
      <c r="J21" s="464"/>
      <c r="K21" s="465"/>
      <c r="L21" s="466"/>
      <c r="M21" s="464"/>
      <c r="N21" s="465"/>
      <c r="O21" s="466"/>
      <c r="P21" s="464"/>
      <c r="Q21" s="465"/>
      <c r="R21" s="466"/>
      <c r="S21" s="464"/>
      <c r="T21" s="465"/>
      <c r="U21" s="466"/>
      <c r="V21" s="467">
        <f t="shared" ref="V21:X23" si="4">SUM(G21,J21,M21,P21,S21)</f>
        <v>0</v>
      </c>
      <c r="W21" s="468">
        <f t="shared" si="4"/>
        <v>0</v>
      </c>
      <c r="X21" s="469">
        <f t="shared" si="4"/>
        <v>0</v>
      </c>
      <c r="Y21" s="5"/>
      <c r="Z21" s="147"/>
    </row>
    <row r="22" spans="1:26">
      <c r="A22" s="458">
        <v>15</v>
      </c>
      <c r="B22" s="459" t="s">
        <v>174</v>
      </c>
      <c r="C22" s="460" t="s">
        <v>72</v>
      </c>
      <c r="D22" s="461" t="s">
        <v>45</v>
      </c>
      <c r="E22" s="462" t="s">
        <v>9</v>
      </c>
      <c r="F22" s="463" t="s">
        <v>46</v>
      </c>
      <c r="G22" s="464"/>
      <c r="H22" s="465"/>
      <c r="I22" s="466"/>
      <c r="J22" s="464"/>
      <c r="K22" s="465"/>
      <c r="L22" s="466"/>
      <c r="M22" s="464"/>
      <c r="N22" s="465"/>
      <c r="O22" s="466"/>
      <c r="P22" s="464"/>
      <c r="Q22" s="465"/>
      <c r="R22" s="466"/>
      <c r="S22" s="464"/>
      <c r="T22" s="465"/>
      <c r="U22" s="466"/>
      <c r="V22" s="467">
        <f t="shared" si="4"/>
        <v>0</v>
      </c>
      <c r="W22" s="468">
        <f t="shared" si="4"/>
        <v>0</v>
      </c>
      <c r="X22" s="469">
        <f t="shared" si="4"/>
        <v>0</v>
      </c>
      <c r="Y22" s="5"/>
      <c r="Z22" s="147"/>
    </row>
    <row r="23" spans="1:26">
      <c r="A23" s="458">
        <v>16</v>
      </c>
      <c r="B23" s="459" t="s">
        <v>176</v>
      </c>
      <c r="C23" s="460" t="s">
        <v>47</v>
      </c>
      <c r="D23" s="461" t="s">
        <v>45</v>
      </c>
      <c r="E23" s="462" t="s">
        <v>9</v>
      </c>
      <c r="F23" s="463" t="s">
        <v>175</v>
      </c>
      <c r="G23" s="464"/>
      <c r="H23" s="465"/>
      <c r="I23" s="466"/>
      <c r="J23" s="464"/>
      <c r="K23" s="465"/>
      <c r="L23" s="466"/>
      <c r="M23" s="464"/>
      <c r="N23" s="465"/>
      <c r="O23" s="466"/>
      <c r="P23" s="464"/>
      <c r="Q23" s="465"/>
      <c r="R23" s="466"/>
      <c r="S23" s="464"/>
      <c r="T23" s="465"/>
      <c r="U23" s="466"/>
      <c r="V23" s="467">
        <f t="shared" si="4"/>
        <v>0</v>
      </c>
      <c r="W23" s="468">
        <f t="shared" si="4"/>
        <v>0</v>
      </c>
      <c r="X23" s="469">
        <f t="shared" si="4"/>
        <v>0</v>
      </c>
      <c r="Y23" s="5"/>
      <c r="Z23" s="147"/>
    </row>
    <row r="24" spans="1:26">
      <c r="A24" s="458">
        <v>17</v>
      </c>
      <c r="B24" s="459" t="s">
        <v>177</v>
      </c>
      <c r="C24" s="460" t="s">
        <v>92</v>
      </c>
      <c r="D24" s="461" t="s">
        <v>140</v>
      </c>
      <c r="E24" s="462" t="s">
        <v>10</v>
      </c>
      <c r="F24" s="463" t="s">
        <v>93</v>
      </c>
      <c r="G24" s="464"/>
      <c r="H24" s="465"/>
      <c r="I24" s="466"/>
      <c r="J24" s="464"/>
      <c r="K24" s="465"/>
      <c r="L24" s="466"/>
      <c r="M24" s="464"/>
      <c r="N24" s="465"/>
      <c r="O24" s="466"/>
      <c r="P24" s="464"/>
      <c r="Q24" s="465"/>
      <c r="R24" s="466"/>
      <c r="S24" s="464"/>
      <c r="T24" s="465"/>
      <c r="U24" s="466"/>
      <c r="V24" s="467">
        <f t="shared" ref="V24:X26" si="5">SUM(G24,J24,M24,P24,S24)</f>
        <v>0</v>
      </c>
      <c r="W24" s="468">
        <f t="shared" si="5"/>
        <v>0</v>
      </c>
      <c r="X24" s="469">
        <f t="shared" si="5"/>
        <v>0</v>
      </c>
      <c r="Y24" s="5"/>
      <c r="Z24" s="147"/>
    </row>
    <row r="25" spans="1:26">
      <c r="A25" s="458">
        <v>18</v>
      </c>
      <c r="B25" s="459" t="s">
        <v>180</v>
      </c>
      <c r="C25" s="460" t="s">
        <v>178</v>
      </c>
      <c r="D25" s="461" t="s">
        <v>179</v>
      </c>
      <c r="E25" s="462" t="s">
        <v>12</v>
      </c>
      <c r="F25" s="463" t="s">
        <v>44</v>
      </c>
      <c r="G25" s="464"/>
      <c r="H25" s="465"/>
      <c r="I25" s="466"/>
      <c r="J25" s="464"/>
      <c r="K25" s="465"/>
      <c r="L25" s="466"/>
      <c r="M25" s="464"/>
      <c r="N25" s="465"/>
      <c r="O25" s="466"/>
      <c r="P25" s="464"/>
      <c r="Q25" s="465"/>
      <c r="R25" s="466"/>
      <c r="S25" s="464"/>
      <c r="T25" s="465"/>
      <c r="U25" s="466"/>
      <c r="V25" s="467">
        <f t="shared" si="5"/>
        <v>0</v>
      </c>
      <c r="W25" s="468">
        <f t="shared" si="5"/>
        <v>0</v>
      </c>
      <c r="X25" s="469">
        <f t="shared" si="5"/>
        <v>0</v>
      </c>
      <c r="Y25" s="5"/>
      <c r="Z25" s="147"/>
    </row>
    <row r="26" spans="1:26" ht="12.75" customHeight="1" thickBot="1">
      <c r="A26" s="474">
        <v>19</v>
      </c>
      <c r="B26" s="475" t="s">
        <v>181</v>
      </c>
      <c r="C26" s="476" t="s">
        <v>182</v>
      </c>
      <c r="D26" s="477" t="s">
        <v>141</v>
      </c>
      <c r="E26" s="478" t="s">
        <v>39</v>
      </c>
      <c r="F26" s="479" t="s">
        <v>49</v>
      </c>
      <c r="G26" s="480"/>
      <c r="H26" s="481"/>
      <c r="I26" s="482"/>
      <c r="J26" s="480"/>
      <c r="K26" s="481"/>
      <c r="L26" s="482"/>
      <c r="M26" s="480"/>
      <c r="N26" s="481"/>
      <c r="O26" s="482"/>
      <c r="P26" s="480"/>
      <c r="Q26" s="481"/>
      <c r="R26" s="482"/>
      <c r="S26" s="480"/>
      <c r="T26" s="481"/>
      <c r="U26" s="482"/>
      <c r="V26" s="483">
        <f t="shared" si="5"/>
        <v>0</v>
      </c>
      <c r="W26" s="484">
        <f t="shared" si="5"/>
        <v>0</v>
      </c>
      <c r="X26" s="485">
        <f t="shared" si="5"/>
        <v>0</v>
      </c>
      <c r="Z26" s="147"/>
    </row>
    <row r="27" spans="1:26" s="2" customFormat="1" ht="13.5" thickBot="1">
      <c r="A27" s="168"/>
      <c r="B27" s="169"/>
      <c r="C27" s="150" t="s">
        <v>38</v>
      </c>
      <c r="D27" s="150"/>
      <c r="E27" s="150"/>
      <c r="F27" s="170"/>
      <c r="G27" s="166">
        <f t="shared" ref="G27:X27" si="6">SUM(G8:G26)</f>
        <v>85</v>
      </c>
      <c r="H27" s="179">
        <f t="shared" si="6"/>
        <v>10</v>
      </c>
      <c r="I27" s="167">
        <f t="shared" si="6"/>
        <v>95</v>
      </c>
      <c r="J27" s="171">
        <f t="shared" si="6"/>
        <v>118</v>
      </c>
      <c r="K27" s="172">
        <f t="shared" si="6"/>
        <v>4</v>
      </c>
      <c r="L27" s="173">
        <f t="shared" si="6"/>
        <v>122</v>
      </c>
      <c r="M27" s="171">
        <f t="shared" si="6"/>
        <v>29</v>
      </c>
      <c r="N27" s="172">
        <f t="shared" si="6"/>
        <v>18</v>
      </c>
      <c r="O27" s="173">
        <f t="shared" si="6"/>
        <v>47</v>
      </c>
      <c r="P27" s="171">
        <f t="shared" si="6"/>
        <v>22</v>
      </c>
      <c r="Q27" s="172">
        <f t="shared" si="6"/>
        <v>0</v>
      </c>
      <c r="R27" s="173">
        <f t="shared" si="6"/>
        <v>22</v>
      </c>
      <c r="S27" s="171">
        <f t="shared" si="6"/>
        <v>102</v>
      </c>
      <c r="T27" s="172">
        <f t="shared" si="6"/>
        <v>14</v>
      </c>
      <c r="U27" s="173">
        <f t="shared" si="6"/>
        <v>116</v>
      </c>
      <c r="V27" s="171">
        <f t="shared" si="6"/>
        <v>356</v>
      </c>
      <c r="W27" s="240">
        <f t="shared" si="6"/>
        <v>46</v>
      </c>
      <c r="X27" s="173">
        <f t="shared" si="6"/>
        <v>402</v>
      </c>
    </row>
    <row r="28" spans="1:26">
      <c r="A28" s="79"/>
      <c r="B28" s="79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0"/>
      <c r="W28" s="110"/>
      <c r="X28" s="110"/>
    </row>
    <row r="29" spans="1:26">
      <c r="B29" s="4" t="s">
        <v>41</v>
      </c>
      <c r="H29" s="4" t="s">
        <v>14</v>
      </c>
      <c r="I29" s="4" t="s">
        <v>65</v>
      </c>
    </row>
    <row r="30" spans="1:26">
      <c r="B30" s="4" t="s">
        <v>58</v>
      </c>
      <c r="H30" s="4" t="s">
        <v>14</v>
      </c>
      <c r="I30" s="4" t="s">
        <v>66</v>
      </c>
    </row>
    <row r="31" spans="1:26">
      <c r="B31" s="4"/>
      <c r="H31" s="4"/>
      <c r="I31" s="4"/>
    </row>
    <row r="32" spans="1:26">
      <c r="B32" s="15" t="s">
        <v>371</v>
      </c>
      <c r="J32" s="180" t="s">
        <v>374</v>
      </c>
      <c r="K32" s="146"/>
      <c r="L32" s="146"/>
      <c r="M32" s="146"/>
      <c r="N32" s="146"/>
      <c r="O32" s="146"/>
      <c r="P32" s="146"/>
      <c r="Q32" s="146"/>
    </row>
    <row r="33" spans="7:15" ht="12" customHeight="1">
      <c r="I33" s="3" t="s">
        <v>40</v>
      </c>
      <c r="J33" s="3"/>
      <c r="K33" s="3"/>
      <c r="L33" s="3"/>
      <c r="M33" s="3"/>
      <c r="N33" s="3"/>
      <c r="O33" s="3"/>
    </row>
    <row r="34" spans="7:15" ht="23.25" customHeight="1"/>
    <row r="37" spans="7:15">
      <c r="G37" s="36"/>
    </row>
  </sheetData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P119"/>
  <sheetViews>
    <sheetView zoomScaleNormal="100" workbookViewId="0">
      <pane ySplit="7" topLeftCell="A98" activePane="bottomLeft" state="frozen"/>
      <selection pane="bottomLeft" activeCell="C108" sqref="C108"/>
    </sheetView>
  </sheetViews>
  <sheetFormatPr defaultRowHeight="12.75"/>
  <cols>
    <col min="1" max="1" width="5" style="2" customWidth="1"/>
    <col min="2" max="2" width="27.5703125" style="190" customWidth="1"/>
    <col min="3" max="3" width="7.5703125" style="216" customWidth="1"/>
    <col min="4" max="4" width="11.85546875" style="2" customWidth="1"/>
    <col min="5" max="5" width="5.42578125" style="2" customWidth="1"/>
    <col min="6" max="6" width="4.85546875" style="216" customWidth="1"/>
    <col min="7" max="7" width="5" style="241" customWidth="1"/>
    <col min="8" max="9" width="5" style="76" customWidth="1"/>
    <col min="10" max="10" width="5" style="220" customWidth="1"/>
    <col min="11" max="12" width="5" style="40" customWidth="1"/>
    <col min="13" max="13" width="5" style="5" customWidth="1"/>
    <col min="14" max="16" width="5" style="34" customWidth="1"/>
    <col min="17" max="18" width="5" style="5" customWidth="1"/>
    <col min="19" max="19" width="5" style="40" customWidth="1"/>
    <col min="20" max="20" width="5" style="5" customWidth="1"/>
    <col min="21" max="21" width="5" customWidth="1"/>
    <col min="22" max="23" width="5" style="5" customWidth="1"/>
    <col min="24" max="24" width="4.85546875" style="5" customWidth="1"/>
    <col min="25" max="25" width="6.140625" style="6" customWidth="1"/>
    <col min="26" max="26" width="0.42578125" style="43" customWidth="1"/>
    <col min="27" max="27" width="5.140625" hidden="1" customWidth="1"/>
    <col min="28" max="28" width="4.7109375" hidden="1" customWidth="1"/>
    <col min="29" max="29" width="4.5703125" hidden="1" customWidth="1"/>
    <col min="30" max="30" width="4.42578125" hidden="1" customWidth="1"/>
    <col min="31" max="31" width="5" style="40" hidden="1" customWidth="1"/>
    <col min="32" max="32" width="5.140625" style="5" hidden="1" customWidth="1"/>
    <col min="33" max="33" width="5.140625" hidden="1" customWidth="1"/>
    <col min="34" max="36" width="5.5703125" hidden="1" customWidth="1"/>
    <col min="37" max="37" width="5.85546875" hidden="1" customWidth="1"/>
    <col min="38" max="39" width="6.140625" hidden="1" customWidth="1"/>
    <col min="40" max="40" width="5.85546875" hidden="1" customWidth="1"/>
    <col min="41" max="41" width="5.5703125" style="43" customWidth="1"/>
    <col min="42" max="42" width="4.7109375" style="43" customWidth="1"/>
  </cols>
  <sheetData>
    <row r="2" spans="1:40" ht="15.75">
      <c r="A2" s="177" t="s">
        <v>59</v>
      </c>
      <c r="B2" s="255"/>
      <c r="C2" s="248"/>
      <c r="D2" s="10"/>
      <c r="E2" s="10"/>
      <c r="H2" s="75"/>
      <c r="I2" s="75"/>
      <c r="J2" s="241"/>
      <c r="K2" s="44"/>
      <c r="L2" s="44"/>
      <c r="M2" s="11"/>
      <c r="N2" s="11"/>
      <c r="O2" s="11"/>
      <c r="P2" s="11"/>
      <c r="Q2" s="11"/>
    </row>
    <row r="3" spans="1:40" ht="18">
      <c r="A3" s="178" t="s">
        <v>370</v>
      </c>
      <c r="B3" s="217"/>
      <c r="C3" s="220"/>
      <c r="D3" s="84"/>
      <c r="E3" s="84"/>
      <c r="F3" s="220"/>
      <c r="K3" s="5"/>
      <c r="L3" s="5"/>
      <c r="N3" s="52"/>
      <c r="O3" s="52"/>
      <c r="P3" s="52"/>
      <c r="S3" s="5"/>
      <c r="U3" s="5"/>
      <c r="AB3" s="36" t="s">
        <v>63</v>
      </c>
    </row>
    <row r="4" spans="1:40" ht="13.5" thickBot="1">
      <c r="K4" s="5"/>
      <c r="L4" s="5"/>
      <c r="N4" s="52"/>
      <c r="O4" s="52"/>
      <c r="P4" s="52"/>
      <c r="T4" s="42"/>
      <c r="W4" s="42"/>
      <c r="X4" s="42"/>
      <c r="Y4" s="79"/>
    </row>
    <row r="5" spans="1:40">
      <c r="A5" s="174"/>
      <c r="B5" s="256" t="s">
        <v>372</v>
      </c>
      <c r="C5" s="249"/>
      <c r="D5" s="71"/>
      <c r="E5" s="27" t="s">
        <v>43</v>
      </c>
      <c r="F5" s="218"/>
      <c r="G5" s="532" t="s">
        <v>0</v>
      </c>
      <c r="H5" s="533" t="s">
        <v>105</v>
      </c>
      <c r="I5" s="533" t="s">
        <v>106</v>
      </c>
      <c r="J5" s="534" t="s">
        <v>60</v>
      </c>
      <c r="K5" s="535" t="s">
        <v>94</v>
      </c>
      <c r="L5" s="535" t="s">
        <v>95</v>
      </c>
      <c r="M5" s="536" t="s">
        <v>73</v>
      </c>
      <c r="N5" s="537" t="s">
        <v>3</v>
      </c>
      <c r="O5" s="537" t="s">
        <v>51</v>
      </c>
      <c r="P5" s="538" t="s">
        <v>74</v>
      </c>
      <c r="Q5" s="539" t="s">
        <v>75</v>
      </c>
      <c r="R5" s="540" t="s">
        <v>2</v>
      </c>
      <c r="S5" s="540" t="s">
        <v>50</v>
      </c>
      <c r="T5" s="534" t="s">
        <v>4</v>
      </c>
      <c r="U5" s="541" t="s">
        <v>52</v>
      </c>
      <c r="V5" s="542" t="s">
        <v>13</v>
      </c>
      <c r="W5" s="534" t="s">
        <v>109</v>
      </c>
      <c r="X5" s="534" t="s">
        <v>5</v>
      </c>
      <c r="Y5" s="543" t="s">
        <v>9</v>
      </c>
      <c r="AA5" s="86" t="s">
        <v>0</v>
      </c>
      <c r="AB5" s="95" t="s">
        <v>53</v>
      </c>
      <c r="AC5" s="88" t="s">
        <v>60</v>
      </c>
      <c r="AD5" s="99" t="s">
        <v>62</v>
      </c>
      <c r="AE5" s="97" t="s">
        <v>1</v>
      </c>
      <c r="AF5" s="63" t="s">
        <v>39</v>
      </c>
      <c r="AG5" s="101" t="s">
        <v>10</v>
      </c>
      <c r="AH5" s="55" t="s">
        <v>12</v>
      </c>
      <c r="AI5" s="55" t="s">
        <v>4</v>
      </c>
      <c r="AJ5" s="67" t="s">
        <v>52</v>
      </c>
      <c r="AK5" s="65" t="s">
        <v>13</v>
      </c>
      <c r="AL5" s="55" t="s">
        <v>109</v>
      </c>
      <c r="AM5" s="103" t="s">
        <v>5</v>
      </c>
      <c r="AN5" s="128" t="s">
        <v>9</v>
      </c>
    </row>
    <row r="6" spans="1:40" ht="13.5" thickBot="1">
      <c r="A6" s="175"/>
      <c r="B6" s="257" t="s">
        <v>17</v>
      </c>
      <c r="C6" s="250"/>
      <c r="D6" s="72"/>
      <c r="E6" s="32" t="s">
        <v>365</v>
      </c>
      <c r="F6" s="219"/>
      <c r="G6" s="544" t="s">
        <v>71</v>
      </c>
      <c r="H6" s="545" t="s">
        <v>56</v>
      </c>
      <c r="I6" s="545" t="s">
        <v>171</v>
      </c>
      <c r="J6" s="546" t="s">
        <v>149</v>
      </c>
      <c r="K6" s="547" t="s">
        <v>107</v>
      </c>
      <c r="L6" s="547" t="s">
        <v>90</v>
      </c>
      <c r="M6" s="548" t="s">
        <v>68</v>
      </c>
      <c r="N6" s="549" t="s">
        <v>185</v>
      </c>
      <c r="O6" s="549" t="s">
        <v>49</v>
      </c>
      <c r="P6" s="550" t="s">
        <v>183</v>
      </c>
      <c r="Q6" s="551" t="s">
        <v>93</v>
      </c>
      <c r="R6" s="552" t="s">
        <v>163</v>
      </c>
      <c r="S6" s="553" t="s">
        <v>44</v>
      </c>
      <c r="T6" s="546" t="s">
        <v>36</v>
      </c>
      <c r="U6" s="554" t="s">
        <v>168</v>
      </c>
      <c r="V6" s="555" t="s">
        <v>103</v>
      </c>
      <c r="W6" s="546" t="s">
        <v>46</v>
      </c>
      <c r="X6" s="546" t="s">
        <v>104</v>
      </c>
      <c r="Y6" s="556" t="s">
        <v>48</v>
      </c>
      <c r="AA6" s="87" t="s">
        <v>71</v>
      </c>
      <c r="AB6" s="96" t="s">
        <v>76</v>
      </c>
      <c r="AC6" s="89" t="s">
        <v>57</v>
      </c>
      <c r="AD6" s="100" t="s">
        <v>76</v>
      </c>
      <c r="AE6" s="98" t="s">
        <v>76</v>
      </c>
      <c r="AF6" s="64" t="s">
        <v>76</v>
      </c>
      <c r="AG6" s="102" t="s">
        <v>76</v>
      </c>
      <c r="AH6" s="56" t="s">
        <v>91</v>
      </c>
      <c r="AI6" s="56" t="s">
        <v>36</v>
      </c>
      <c r="AJ6" s="57" t="s">
        <v>108</v>
      </c>
      <c r="AK6" s="66" t="s">
        <v>103</v>
      </c>
      <c r="AL6" s="56" t="s">
        <v>46</v>
      </c>
      <c r="AM6" s="104" t="s">
        <v>104</v>
      </c>
      <c r="AN6" s="129" t="s">
        <v>48</v>
      </c>
    </row>
    <row r="7" spans="1:40" ht="13.5" thickBot="1">
      <c r="A7" s="176" t="s">
        <v>16</v>
      </c>
      <c r="B7" s="277" t="s">
        <v>6</v>
      </c>
      <c r="C7" s="277" t="s">
        <v>110</v>
      </c>
      <c r="D7" s="233" t="s">
        <v>7</v>
      </c>
      <c r="E7" s="233" t="s">
        <v>8</v>
      </c>
      <c r="F7" s="239" t="s">
        <v>15</v>
      </c>
      <c r="G7" s="572">
        <v>1</v>
      </c>
      <c r="H7" s="573">
        <v>4</v>
      </c>
      <c r="I7" s="573">
        <v>13</v>
      </c>
      <c r="J7" s="574">
        <v>3</v>
      </c>
      <c r="K7" s="575">
        <v>2</v>
      </c>
      <c r="L7" s="575">
        <v>7</v>
      </c>
      <c r="M7" s="576">
        <v>5</v>
      </c>
      <c r="N7" s="577">
        <v>11</v>
      </c>
      <c r="O7" s="577">
        <v>19</v>
      </c>
      <c r="P7" s="578">
        <v>6</v>
      </c>
      <c r="Q7" s="579">
        <v>17</v>
      </c>
      <c r="R7" s="580">
        <v>9</v>
      </c>
      <c r="S7" s="581">
        <v>18</v>
      </c>
      <c r="T7" s="574">
        <v>8</v>
      </c>
      <c r="U7" s="582">
        <v>12</v>
      </c>
      <c r="V7" s="583">
        <v>14</v>
      </c>
      <c r="W7" s="574">
        <v>15</v>
      </c>
      <c r="X7" s="574">
        <v>10</v>
      </c>
      <c r="Y7" s="584">
        <v>16</v>
      </c>
      <c r="AA7" s="134"/>
      <c r="AB7" s="135"/>
      <c r="AC7" s="136"/>
      <c r="AD7" s="137"/>
      <c r="AE7" s="138"/>
      <c r="AF7" s="139"/>
      <c r="AG7" s="140"/>
      <c r="AH7" s="141"/>
      <c r="AI7" s="141"/>
      <c r="AJ7" s="142"/>
      <c r="AK7" s="143"/>
      <c r="AL7" s="141"/>
      <c r="AM7" s="144"/>
      <c r="AN7" s="145"/>
    </row>
    <row r="8" spans="1:40">
      <c r="A8" s="268">
        <v>1</v>
      </c>
      <c r="B8" s="498" t="s">
        <v>258</v>
      </c>
      <c r="C8" s="496">
        <v>22681</v>
      </c>
      <c r="D8" s="493">
        <v>1213</v>
      </c>
      <c r="E8" s="493" t="s">
        <v>11</v>
      </c>
      <c r="F8" s="280">
        <f t="shared" ref="F8" si="0">ROUND(IF(COUNT(AA8:AP8)&lt;=3,SUM(AA8:AP8),SUM(LARGE(AA8:AP8,1),LARGE(AA8:AP8,2),LARGE(AA8:AP8,3))),0)</f>
        <v>221</v>
      </c>
      <c r="G8" s="273">
        <v>105</v>
      </c>
      <c r="H8" s="120"/>
      <c r="I8" s="120"/>
      <c r="J8" s="237">
        <v>116</v>
      </c>
      <c r="K8" s="121"/>
      <c r="L8" s="121"/>
      <c r="M8" s="122"/>
      <c r="N8" s="181"/>
      <c r="O8" s="181"/>
      <c r="P8" s="123"/>
      <c r="Q8" s="124"/>
      <c r="R8" s="125"/>
      <c r="S8" s="125"/>
      <c r="T8" s="33"/>
      <c r="U8" s="132"/>
      <c r="V8" s="33"/>
      <c r="W8" s="33"/>
      <c r="X8" s="33"/>
      <c r="Y8" s="39"/>
      <c r="Z8" s="78"/>
      <c r="AA8" s="196">
        <f t="shared" ref="AA8:AA22" si="1">G8</f>
        <v>105</v>
      </c>
      <c r="AB8" s="58">
        <f t="shared" ref="AB8:AB22" si="2">MAX(H8,I8)</f>
        <v>0</v>
      </c>
      <c r="AC8" s="80">
        <f t="shared" ref="AC8:AC22" si="3">J8</f>
        <v>116</v>
      </c>
      <c r="AD8" s="93">
        <f t="shared" ref="AD8:AD39" si="4">MAX(K8,L8)</f>
        <v>0</v>
      </c>
      <c r="AE8" s="91">
        <f t="shared" ref="AE8:AE39" si="5">M8</f>
        <v>0</v>
      </c>
      <c r="AF8" s="60">
        <f t="shared" ref="AF8:AF39" si="6">MAX(N8,O8)</f>
        <v>0</v>
      </c>
      <c r="AG8" s="94">
        <f t="shared" ref="AG8:AG39" si="7">MAX(P8,Q8)</f>
        <v>0</v>
      </c>
      <c r="AH8" s="54">
        <f t="shared" ref="AH8:AH39" si="8">MAX(R8,S8)</f>
        <v>0</v>
      </c>
      <c r="AI8" s="54">
        <f t="shared" ref="AI8:AI39" si="9">T8</f>
        <v>0</v>
      </c>
      <c r="AJ8" s="58">
        <f t="shared" ref="AJ8:AJ39" si="10">U8</f>
        <v>0</v>
      </c>
      <c r="AK8" s="62">
        <f t="shared" ref="AK8:AK39" si="11">V8</f>
        <v>0</v>
      </c>
      <c r="AL8" s="54">
        <f t="shared" ref="AL8:AL39" si="12">W8</f>
        <v>0</v>
      </c>
      <c r="AM8" s="74">
        <f t="shared" ref="AM8:AM39" si="13">X8</f>
        <v>0</v>
      </c>
      <c r="AN8" s="74">
        <f t="shared" ref="AN8:AN39" si="14">Y8</f>
        <v>0</v>
      </c>
    </row>
    <row r="9" spans="1:40">
      <c r="A9" s="269">
        <f>1+A8</f>
        <v>2</v>
      </c>
      <c r="B9" s="601" t="s">
        <v>190</v>
      </c>
      <c r="C9" s="602">
        <v>23286</v>
      </c>
      <c r="D9" s="603" t="s">
        <v>111</v>
      </c>
      <c r="E9" s="604" t="s">
        <v>11</v>
      </c>
      <c r="F9" s="282">
        <f>ROUND(IF(COUNT(AA16:AN16)&lt;=3,SUM(AA16:AN16),SUM(LARGE(AA16:AN16,1),LARGE(AA16:AN16,2),LARGE(AA16:AN16,3))),0)</f>
        <v>209</v>
      </c>
      <c r="G9" s="275">
        <v>117</v>
      </c>
      <c r="H9" s="58"/>
      <c r="I9" s="58"/>
      <c r="J9" s="260">
        <v>92</v>
      </c>
      <c r="K9" s="92"/>
      <c r="L9" s="92"/>
      <c r="M9" s="81"/>
      <c r="N9" s="91"/>
      <c r="O9" s="91"/>
      <c r="P9" s="83"/>
      <c r="Q9" s="82"/>
      <c r="R9" s="53"/>
      <c r="S9" s="53"/>
      <c r="T9" s="126"/>
      <c r="U9" s="133"/>
      <c r="V9" s="126"/>
      <c r="W9" s="126"/>
      <c r="X9" s="126"/>
      <c r="Y9" s="127"/>
      <c r="Z9" s="78"/>
      <c r="AA9" s="196">
        <f t="shared" ref="AA9:AA15" si="15">G10</f>
        <v>78</v>
      </c>
      <c r="AB9" s="58">
        <f t="shared" ref="AB9:AB15" si="16">MAX(H10,I10)</f>
        <v>0</v>
      </c>
      <c r="AC9" s="80">
        <f t="shared" ref="AC9:AC15" si="17">J10</f>
        <v>109</v>
      </c>
      <c r="AD9" s="93">
        <f t="shared" si="4"/>
        <v>0</v>
      </c>
      <c r="AE9" s="91">
        <f t="shared" si="5"/>
        <v>0</v>
      </c>
      <c r="AF9" s="60">
        <f t="shared" si="6"/>
        <v>0</v>
      </c>
      <c r="AG9" s="94">
        <f t="shared" si="7"/>
        <v>0</v>
      </c>
      <c r="AH9" s="54">
        <f t="shared" si="8"/>
        <v>0</v>
      </c>
      <c r="AI9" s="54">
        <f t="shared" si="9"/>
        <v>0</v>
      </c>
      <c r="AJ9" s="58">
        <f t="shared" si="10"/>
        <v>0</v>
      </c>
      <c r="AK9" s="62">
        <f t="shared" si="11"/>
        <v>0</v>
      </c>
      <c r="AL9" s="54">
        <f t="shared" si="12"/>
        <v>0</v>
      </c>
      <c r="AM9" s="74">
        <f t="shared" si="13"/>
        <v>0</v>
      </c>
      <c r="AN9" s="74">
        <f t="shared" si="14"/>
        <v>0</v>
      </c>
    </row>
    <row r="10" spans="1:40" ht="13.5" thickBot="1">
      <c r="A10" s="270">
        <f t="shared" ref="A10:A73" si="18">1+A9</f>
        <v>3</v>
      </c>
      <c r="B10" s="502" t="s">
        <v>261</v>
      </c>
      <c r="C10" s="497">
        <v>21849</v>
      </c>
      <c r="D10" s="495">
        <v>365</v>
      </c>
      <c r="E10" s="495" t="s">
        <v>11</v>
      </c>
      <c r="F10" s="298">
        <f t="shared" ref="F10:F16" si="19">ROUND(IF(COUNT(AA9:AP9)&lt;=3,SUM(AA9:AP9),SUM(LARGE(AA9:AP9,1),LARGE(AA9:AP9,2),LARGE(AA9:AP9,3))),0)</f>
        <v>187</v>
      </c>
      <c r="G10" s="276">
        <v>78</v>
      </c>
      <c r="H10" s="207"/>
      <c r="I10" s="207"/>
      <c r="J10" s="238">
        <v>109</v>
      </c>
      <c r="K10" s="209"/>
      <c r="L10" s="209"/>
      <c r="M10" s="210"/>
      <c r="N10" s="211"/>
      <c r="O10" s="211"/>
      <c r="P10" s="212"/>
      <c r="Q10" s="213"/>
      <c r="R10" s="214"/>
      <c r="S10" s="214"/>
      <c r="T10" s="208"/>
      <c r="U10" s="215"/>
      <c r="V10" s="208"/>
      <c r="W10" s="208"/>
      <c r="X10" s="208"/>
      <c r="Y10" s="267"/>
      <c r="Z10" s="78"/>
      <c r="AA10" s="196">
        <f t="shared" si="15"/>
        <v>93</v>
      </c>
      <c r="AB10" s="58">
        <f t="shared" si="16"/>
        <v>0</v>
      </c>
      <c r="AC10" s="80">
        <f t="shared" si="17"/>
        <v>86</v>
      </c>
      <c r="AD10" s="93">
        <f t="shared" si="4"/>
        <v>0</v>
      </c>
      <c r="AE10" s="91">
        <f t="shared" si="5"/>
        <v>0</v>
      </c>
      <c r="AF10" s="60">
        <f t="shared" si="6"/>
        <v>0</v>
      </c>
      <c r="AG10" s="94">
        <f t="shared" si="7"/>
        <v>0</v>
      </c>
      <c r="AH10" s="54">
        <f t="shared" si="8"/>
        <v>0</v>
      </c>
      <c r="AI10" s="54">
        <f t="shared" si="9"/>
        <v>0</v>
      </c>
      <c r="AJ10" s="58">
        <f t="shared" si="10"/>
        <v>0</v>
      </c>
      <c r="AK10" s="62">
        <f t="shared" si="11"/>
        <v>0</v>
      </c>
      <c r="AL10" s="54">
        <f t="shared" si="12"/>
        <v>0</v>
      </c>
      <c r="AM10" s="74">
        <f t="shared" si="13"/>
        <v>0</v>
      </c>
      <c r="AN10" s="74">
        <f t="shared" si="14"/>
        <v>0</v>
      </c>
    </row>
    <row r="11" spans="1:40">
      <c r="A11" s="271">
        <f t="shared" si="18"/>
        <v>4</v>
      </c>
      <c r="B11" s="519" t="s">
        <v>272</v>
      </c>
      <c r="C11" s="236">
        <v>23208</v>
      </c>
      <c r="D11" s="246">
        <v>1748</v>
      </c>
      <c r="E11" s="246" t="s">
        <v>11</v>
      </c>
      <c r="F11" s="520">
        <f t="shared" si="19"/>
        <v>179</v>
      </c>
      <c r="G11" s="301">
        <v>93</v>
      </c>
      <c r="H11" s="197"/>
      <c r="I11" s="197"/>
      <c r="J11" s="246">
        <v>86</v>
      </c>
      <c r="K11" s="199"/>
      <c r="L11" s="199"/>
      <c r="M11" s="200"/>
      <c r="N11" s="201"/>
      <c r="O11" s="201"/>
      <c r="P11" s="202"/>
      <c r="Q11" s="203"/>
      <c r="R11" s="204"/>
      <c r="S11" s="204"/>
      <c r="T11" s="198"/>
      <c r="U11" s="205"/>
      <c r="V11" s="198"/>
      <c r="W11" s="198"/>
      <c r="X11" s="198"/>
      <c r="Y11" s="206"/>
      <c r="Z11" s="78"/>
      <c r="AA11" s="196">
        <f t="shared" si="15"/>
        <v>98</v>
      </c>
      <c r="AB11" s="58">
        <f t="shared" si="16"/>
        <v>0</v>
      </c>
      <c r="AC11" s="80">
        <f t="shared" si="17"/>
        <v>72</v>
      </c>
      <c r="AD11" s="93">
        <f t="shared" si="4"/>
        <v>0</v>
      </c>
      <c r="AE11" s="91">
        <f t="shared" si="5"/>
        <v>0</v>
      </c>
      <c r="AF11" s="60">
        <f t="shared" si="6"/>
        <v>0</v>
      </c>
      <c r="AG11" s="94">
        <f t="shared" si="7"/>
        <v>0</v>
      </c>
      <c r="AH11" s="54">
        <f t="shared" si="8"/>
        <v>0</v>
      </c>
      <c r="AI11" s="54">
        <f t="shared" si="9"/>
        <v>0</v>
      </c>
      <c r="AJ11" s="58">
        <f t="shared" si="10"/>
        <v>0</v>
      </c>
      <c r="AK11" s="62">
        <f t="shared" si="11"/>
        <v>0</v>
      </c>
      <c r="AL11" s="54">
        <f t="shared" si="12"/>
        <v>0</v>
      </c>
      <c r="AM11" s="74">
        <f t="shared" si="13"/>
        <v>0</v>
      </c>
      <c r="AN11" s="74">
        <f t="shared" si="14"/>
        <v>0</v>
      </c>
    </row>
    <row r="12" spans="1:40">
      <c r="A12" s="272">
        <f>1+A11</f>
        <v>5</v>
      </c>
      <c r="B12" s="299" t="s">
        <v>278</v>
      </c>
      <c r="C12" s="236">
        <v>83391</v>
      </c>
      <c r="D12" s="246" t="s">
        <v>112</v>
      </c>
      <c r="E12" s="246" t="s">
        <v>11</v>
      </c>
      <c r="F12" s="300">
        <f t="shared" si="19"/>
        <v>170</v>
      </c>
      <c r="G12" s="301">
        <v>98</v>
      </c>
      <c r="H12" s="197"/>
      <c r="I12" s="197"/>
      <c r="J12" s="246">
        <v>72</v>
      </c>
      <c r="K12" s="92"/>
      <c r="L12" s="92"/>
      <c r="M12" s="81"/>
      <c r="N12" s="91"/>
      <c r="O12" s="91"/>
      <c r="P12" s="83"/>
      <c r="Q12" s="82"/>
      <c r="R12" s="53"/>
      <c r="S12" s="53"/>
      <c r="T12" s="126"/>
      <c r="U12" s="133"/>
      <c r="V12" s="126"/>
      <c r="W12" s="126"/>
      <c r="X12" s="126"/>
      <c r="Y12" s="127"/>
      <c r="Z12" s="78"/>
      <c r="AA12" s="196">
        <f t="shared" si="15"/>
        <v>76</v>
      </c>
      <c r="AB12" s="58">
        <f t="shared" si="16"/>
        <v>0</v>
      </c>
      <c r="AC12" s="80">
        <f t="shared" si="17"/>
        <v>74</v>
      </c>
      <c r="AD12" s="93">
        <f t="shared" si="4"/>
        <v>0</v>
      </c>
      <c r="AE12" s="91">
        <f t="shared" si="5"/>
        <v>0</v>
      </c>
      <c r="AF12" s="60">
        <f t="shared" si="6"/>
        <v>0</v>
      </c>
      <c r="AG12" s="94">
        <f t="shared" si="7"/>
        <v>0</v>
      </c>
      <c r="AH12" s="54">
        <f t="shared" si="8"/>
        <v>0</v>
      </c>
      <c r="AI12" s="54">
        <f t="shared" si="9"/>
        <v>0</v>
      </c>
      <c r="AJ12" s="58">
        <f t="shared" si="10"/>
        <v>0</v>
      </c>
      <c r="AK12" s="62">
        <f t="shared" si="11"/>
        <v>0</v>
      </c>
      <c r="AL12" s="54">
        <f t="shared" si="12"/>
        <v>0</v>
      </c>
      <c r="AM12" s="74">
        <f t="shared" si="13"/>
        <v>0</v>
      </c>
      <c r="AN12" s="74">
        <f t="shared" si="14"/>
        <v>0</v>
      </c>
    </row>
    <row r="13" spans="1:40">
      <c r="A13" s="272">
        <f t="shared" si="18"/>
        <v>6</v>
      </c>
      <c r="B13" s="281" t="s">
        <v>277</v>
      </c>
      <c r="C13" s="232">
        <v>83390</v>
      </c>
      <c r="D13" s="243" t="s">
        <v>114</v>
      </c>
      <c r="E13" s="243" t="s">
        <v>11</v>
      </c>
      <c r="F13" s="282">
        <f t="shared" si="19"/>
        <v>150</v>
      </c>
      <c r="G13" s="274">
        <v>76</v>
      </c>
      <c r="H13" s="58"/>
      <c r="I13" s="58"/>
      <c r="J13" s="243">
        <v>74</v>
      </c>
      <c r="K13" s="92"/>
      <c r="L13" s="92"/>
      <c r="M13" s="81"/>
      <c r="N13" s="91"/>
      <c r="O13" s="91"/>
      <c r="P13" s="83"/>
      <c r="Q13" s="82"/>
      <c r="R13" s="53"/>
      <c r="S13" s="53"/>
      <c r="T13" s="126"/>
      <c r="U13" s="133"/>
      <c r="V13" s="126"/>
      <c r="W13" s="126"/>
      <c r="X13" s="126"/>
      <c r="Y13" s="127"/>
      <c r="Z13" s="78"/>
      <c r="AA13" s="196">
        <f t="shared" si="15"/>
        <v>73</v>
      </c>
      <c r="AB13" s="58">
        <f t="shared" si="16"/>
        <v>0</v>
      </c>
      <c r="AC13" s="80">
        <f t="shared" si="17"/>
        <v>68</v>
      </c>
      <c r="AD13" s="93">
        <f t="shared" si="4"/>
        <v>0</v>
      </c>
      <c r="AE13" s="91">
        <f t="shared" si="5"/>
        <v>0</v>
      </c>
      <c r="AF13" s="60">
        <f t="shared" si="6"/>
        <v>0</v>
      </c>
      <c r="AG13" s="94">
        <f t="shared" si="7"/>
        <v>0</v>
      </c>
      <c r="AH13" s="54">
        <f t="shared" si="8"/>
        <v>0</v>
      </c>
      <c r="AI13" s="54">
        <f t="shared" si="9"/>
        <v>0</v>
      </c>
      <c r="AJ13" s="58">
        <f t="shared" si="10"/>
        <v>0</v>
      </c>
      <c r="AK13" s="62">
        <f t="shared" si="11"/>
        <v>0</v>
      </c>
      <c r="AL13" s="54">
        <f t="shared" si="12"/>
        <v>0</v>
      </c>
      <c r="AM13" s="74">
        <f t="shared" si="13"/>
        <v>0</v>
      </c>
      <c r="AN13" s="74">
        <f t="shared" si="14"/>
        <v>0</v>
      </c>
    </row>
    <row r="14" spans="1:40">
      <c r="A14" s="272">
        <f t="shared" si="18"/>
        <v>7</v>
      </c>
      <c r="B14" s="283" t="s">
        <v>282</v>
      </c>
      <c r="C14" s="242">
        <v>89671</v>
      </c>
      <c r="D14" s="243" t="s">
        <v>283</v>
      </c>
      <c r="E14" s="243" t="s">
        <v>11</v>
      </c>
      <c r="F14" s="282">
        <f t="shared" si="19"/>
        <v>141</v>
      </c>
      <c r="G14" s="274">
        <v>73</v>
      </c>
      <c r="H14" s="58"/>
      <c r="I14" s="58"/>
      <c r="J14" s="243">
        <v>68</v>
      </c>
      <c r="K14" s="92"/>
      <c r="L14" s="92"/>
      <c r="M14" s="81"/>
      <c r="N14" s="91"/>
      <c r="O14" s="91"/>
      <c r="P14" s="83"/>
      <c r="Q14" s="82"/>
      <c r="R14" s="53"/>
      <c r="S14" s="53"/>
      <c r="T14" s="126"/>
      <c r="U14" s="133"/>
      <c r="V14" s="126"/>
      <c r="W14" s="126"/>
      <c r="X14" s="126"/>
      <c r="Y14" s="127"/>
      <c r="Z14" s="78"/>
      <c r="AA14" s="196">
        <f t="shared" si="15"/>
        <v>55</v>
      </c>
      <c r="AB14" s="58">
        <f t="shared" si="16"/>
        <v>0</v>
      </c>
      <c r="AC14" s="80">
        <f t="shared" si="17"/>
        <v>76</v>
      </c>
      <c r="AD14" s="93">
        <f t="shared" si="4"/>
        <v>0</v>
      </c>
      <c r="AE14" s="91">
        <f t="shared" si="5"/>
        <v>0</v>
      </c>
      <c r="AF14" s="60">
        <f t="shared" si="6"/>
        <v>0</v>
      </c>
      <c r="AG14" s="94">
        <f t="shared" si="7"/>
        <v>0</v>
      </c>
      <c r="AH14" s="54">
        <f t="shared" si="8"/>
        <v>0</v>
      </c>
      <c r="AI14" s="54">
        <f t="shared" si="9"/>
        <v>0</v>
      </c>
      <c r="AJ14" s="58">
        <f t="shared" si="10"/>
        <v>0</v>
      </c>
      <c r="AK14" s="62">
        <f t="shared" si="11"/>
        <v>0</v>
      </c>
      <c r="AL14" s="54">
        <f t="shared" si="12"/>
        <v>0</v>
      </c>
      <c r="AM14" s="74">
        <f t="shared" si="13"/>
        <v>0</v>
      </c>
      <c r="AN14" s="74">
        <f t="shared" si="14"/>
        <v>0</v>
      </c>
    </row>
    <row r="15" spans="1:40">
      <c r="A15" s="272">
        <f t="shared" si="18"/>
        <v>8</v>
      </c>
      <c r="B15" s="281" t="s">
        <v>276</v>
      </c>
      <c r="C15" s="232">
        <v>68283</v>
      </c>
      <c r="D15" s="243">
        <v>3153</v>
      </c>
      <c r="E15" s="243" t="s">
        <v>11</v>
      </c>
      <c r="F15" s="282">
        <f t="shared" si="19"/>
        <v>131</v>
      </c>
      <c r="G15" s="274">
        <v>55</v>
      </c>
      <c r="H15" s="58"/>
      <c r="I15" s="58"/>
      <c r="J15" s="243">
        <v>76</v>
      </c>
      <c r="K15" s="92"/>
      <c r="L15" s="92"/>
      <c r="M15" s="81"/>
      <c r="N15" s="91"/>
      <c r="O15" s="91"/>
      <c r="P15" s="83"/>
      <c r="Q15" s="82"/>
      <c r="R15" s="53"/>
      <c r="S15" s="53"/>
      <c r="T15" s="126"/>
      <c r="U15" s="133"/>
      <c r="V15" s="126"/>
      <c r="W15" s="126"/>
      <c r="X15" s="126"/>
      <c r="Y15" s="127"/>
      <c r="Z15" s="78"/>
      <c r="AA15" s="196">
        <f t="shared" si="15"/>
        <v>50</v>
      </c>
      <c r="AB15" s="58">
        <f t="shared" si="16"/>
        <v>0</v>
      </c>
      <c r="AC15" s="80">
        <f t="shared" si="17"/>
        <v>77</v>
      </c>
      <c r="AD15" s="93">
        <f t="shared" si="4"/>
        <v>0</v>
      </c>
      <c r="AE15" s="91">
        <f t="shared" si="5"/>
        <v>0</v>
      </c>
      <c r="AF15" s="60">
        <f t="shared" si="6"/>
        <v>0</v>
      </c>
      <c r="AG15" s="94">
        <f t="shared" si="7"/>
        <v>0</v>
      </c>
      <c r="AH15" s="54">
        <f t="shared" si="8"/>
        <v>0</v>
      </c>
      <c r="AI15" s="54">
        <f t="shared" si="9"/>
        <v>0</v>
      </c>
      <c r="AJ15" s="58">
        <f t="shared" si="10"/>
        <v>0</v>
      </c>
      <c r="AK15" s="62">
        <f t="shared" si="11"/>
        <v>0</v>
      </c>
      <c r="AL15" s="54">
        <f t="shared" si="12"/>
        <v>0</v>
      </c>
      <c r="AM15" s="74">
        <f t="shared" si="13"/>
        <v>0</v>
      </c>
      <c r="AN15" s="74">
        <f t="shared" si="14"/>
        <v>0</v>
      </c>
    </row>
    <row r="16" spans="1:40">
      <c r="A16" s="272">
        <f t="shared" si="18"/>
        <v>9</v>
      </c>
      <c r="B16" s="281" t="s">
        <v>275</v>
      </c>
      <c r="C16" s="232">
        <v>21764</v>
      </c>
      <c r="D16" s="243">
        <v>245</v>
      </c>
      <c r="E16" s="243" t="s">
        <v>11</v>
      </c>
      <c r="F16" s="282">
        <f t="shared" si="19"/>
        <v>127</v>
      </c>
      <c r="G16" s="274">
        <v>50</v>
      </c>
      <c r="H16" s="58"/>
      <c r="I16" s="58"/>
      <c r="J16" s="243">
        <v>77</v>
      </c>
      <c r="K16" s="92"/>
      <c r="L16" s="92"/>
      <c r="M16" s="81"/>
      <c r="N16" s="91"/>
      <c r="O16" s="91"/>
      <c r="P16" s="83"/>
      <c r="Q16" s="82"/>
      <c r="R16" s="53"/>
      <c r="S16" s="53"/>
      <c r="T16" s="126"/>
      <c r="U16" s="133"/>
      <c r="V16" s="126"/>
      <c r="W16" s="126"/>
      <c r="X16" s="126"/>
      <c r="Y16" s="127"/>
      <c r="Z16" s="78"/>
      <c r="AA16" s="196">
        <f>G9</f>
        <v>117</v>
      </c>
      <c r="AB16" s="58">
        <f>MAX(H91,I91)</f>
        <v>0</v>
      </c>
      <c r="AC16" s="80">
        <f>J9</f>
        <v>92</v>
      </c>
      <c r="AD16" s="93">
        <f t="shared" si="4"/>
        <v>0</v>
      </c>
      <c r="AE16" s="91">
        <f t="shared" si="5"/>
        <v>0</v>
      </c>
      <c r="AF16" s="60">
        <f t="shared" si="6"/>
        <v>0</v>
      </c>
      <c r="AG16" s="94">
        <f t="shared" si="7"/>
        <v>0</v>
      </c>
      <c r="AH16" s="54">
        <f t="shared" si="8"/>
        <v>0</v>
      </c>
      <c r="AI16" s="54">
        <f t="shared" si="9"/>
        <v>0</v>
      </c>
      <c r="AJ16" s="58">
        <f t="shared" si="10"/>
        <v>0</v>
      </c>
      <c r="AK16" s="62">
        <f t="shared" si="11"/>
        <v>0</v>
      </c>
      <c r="AL16" s="54">
        <f t="shared" si="12"/>
        <v>0</v>
      </c>
      <c r="AM16" s="74">
        <f t="shared" si="13"/>
        <v>0</v>
      </c>
      <c r="AN16" s="74">
        <f t="shared" si="14"/>
        <v>0</v>
      </c>
    </row>
    <row r="17" spans="1:40">
      <c r="A17" s="272">
        <f t="shared" si="18"/>
        <v>10</v>
      </c>
      <c r="B17" s="281" t="s">
        <v>285</v>
      </c>
      <c r="C17" s="232">
        <v>83900</v>
      </c>
      <c r="D17" s="243" t="s">
        <v>286</v>
      </c>
      <c r="E17" s="243" t="s">
        <v>11</v>
      </c>
      <c r="F17" s="282">
        <f t="shared" ref="F17:F22" si="20">ROUND(IF(COUNT(AA17:AP17)&lt;=3,SUM(AA17:AP17),SUM(LARGE(AA17:AP17,1),LARGE(AA17:AP17,2),LARGE(AA17:AP17,3))),0)</f>
        <v>114</v>
      </c>
      <c r="G17" s="274">
        <v>53</v>
      </c>
      <c r="H17" s="58"/>
      <c r="I17" s="58"/>
      <c r="J17" s="243">
        <v>61</v>
      </c>
      <c r="K17" s="92"/>
      <c r="L17" s="92"/>
      <c r="M17" s="81"/>
      <c r="N17" s="91"/>
      <c r="O17" s="91"/>
      <c r="P17" s="83"/>
      <c r="Q17" s="82"/>
      <c r="R17" s="53"/>
      <c r="S17" s="53"/>
      <c r="T17" s="126"/>
      <c r="U17" s="133"/>
      <c r="V17" s="126"/>
      <c r="W17" s="126"/>
      <c r="X17" s="126"/>
      <c r="Y17" s="127"/>
      <c r="Z17" s="78"/>
      <c r="AA17" s="196">
        <f t="shared" si="1"/>
        <v>53</v>
      </c>
      <c r="AB17" s="58">
        <f t="shared" si="2"/>
        <v>0</v>
      </c>
      <c r="AC17" s="80">
        <f t="shared" si="3"/>
        <v>61</v>
      </c>
      <c r="AD17" s="93">
        <f t="shared" si="4"/>
        <v>0</v>
      </c>
      <c r="AE17" s="91">
        <f t="shared" si="5"/>
        <v>0</v>
      </c>
      <c r="AF17" s="60">
        <f t="shared" si="6"/>
        <v>0</v>
      </c>
      <c r="AG17" s="94">
        <f t="shared" si="7"/>
        <v>0</v>
      </c>
      <c r="AH17" s="54">
        <f t="shared" si="8"/>
        <v>0</v>
      </c>
      <c r="AI17" s="54">
        <f t="shared" si="9"/>
        <v>0</v>
      </c>
      <c r="AJ17" s="58">
        <f t="shared" si="10"/>
        <v>0</v>
      </c>
      <c r="AK17" s="62">
        <f t="shared" si="11"/>
        <v>0</v>
      </c>
      <c r="AL17" s="54">
        <f t="shared" si="12"/>
        <v>0</v>
      </c>
      <c r="AM17" s="54">
        <f t="shared" si="13"/>
        <v>0</v>
      </c>
      <c r="AN17" s="74">
        <f t="shared" si="14"/>
        <v>0</v>
      </c>
    </row>
    <row r="18" spans="1:40">
      <c r="A18" s="272">
        <f t="shared" si="18"/>
        <v>11</v>
      </c>
      <c r="B18" s="285" t="s">
        <v>191</v>
      </c>
      <c r="C18" s="252">
        <v>85413</v>
      </c>
      <c r="D18" s="182" t="s">
        <v>192</v>
      </c>
      <c r="E18" s="185" t="s">
        <v>0</v>
      </c>
      <c r="F18" s="282">
        <f t="shared" si="20"/>
        <v>114</v>
      </c>
      <c r="G18" s="275">
        <v>114</v>
      </c>
      <c r="H18" s="58"/>
      <c r="I18" s="58"/>
      <c r="J18" s="260"/>
      <c r="K18" s="92"/>
      <c r="L18" s="92"/>
      <c r="M18" s="81"/>
      <c r="N18" s="91"/>
      <c r="O18" s="91"/>
      <c r="P18" s="83"/>
      <c r="Q18" s="82"/>
      <c r="R18" s="53"/>
      <c r="S18" s="53"/>
      <c r="T18" s="126"/>
      <c r="U18" s="133"/>
      <c r="V18" s="126"/>
      <c r="W18" s="126"/>
      <c r="X18" s="126"/>
      <c r="Y18" s="127"/>
      <c r="Z18" s="78"/>
      <c r="AA18" s="196">
        <f t="shared" si="1"/>
        <v>114</v>
      </c>
      <c r="AB18" s="58">
        <f t="shared" si="2"/>
        <v>0</v>
      </c>
      <c r="AC18" s="80">
        <f t="shared" si="3"/>
        <v>0</v>
      </c>
      <c r="AD18" s="93">
        <f t="shared" si="4"/>
        <v>0</v>
      </c>
      <c r="AE18" s="91">
        <f t="shared" si="5"/>
        <v>0</v>
      </c>
      <c r="AF18" s="60">
        <f t="shared" si="6"/>
        <v>0</v>
      </c>
      <c r="AG18" s="94">
        <f t="shared" si="7"/>
        <v>0</v>
      </c>
      <c r="AH18" s="54">
        <f t="shared" si="8"/>
        <v>0</v>
      </c>
      <c r="AI18" s="54">
        <f t="shared" si="9"/>
        <v>0</v>
      </c>
      <c r="AJ18" s="58">
        <f t="shared" si="10"/>
        <v>0</v>
      </c>
      <c r="AK18" s="62">
        <f t="shared" si="11"/>
        <v>0</v>
      </c>
      <c r="AL18" s="54">
        <f t="shared" si="12"/>
        <v>0</v>
      </c>
      <c r="AM18" s="54">
        <f t="shared" si="13"/>
        <v>0</v>
      </c>
      <c r="AN18" s="74">
        <f t="shared" si="14"/>
        <v>0</v>
      </c>
    </row>
    <row r="19" spans="1:40">
      <c r="A19" s="272">
        <f t="shared" si="18"/>
        <v>12</v>
      </c>
      <c r="B19" s="281" t="s">
        <v>259</v>
      </c>
      <c r="C19" s="232">
        <v>76081</v>
      </c>
      <c r="D19" s="243">
        <v>648</v>
      </c>
      <c r="E19" s="243" t="s">
        <v>11</v>
      </c>
      <c r="F19" s="282">
        <f t="shared" si="20"/>
        <v>113</v>
      </c>
      <c r="G19" s="274"/>
      <c r="H19" s="58"/>
      <c r="I19" s="58"/>
      <c r="J19" s="232">
        <v>113</v>
      </c>
      <c r="K19" s="92"/>
      <c r="L19" s="92"/>
      <c r="M19" s="81"/>
      <c r="N19" s="91"/>
      <c r="O19" s="91"/>
      <c r="P19" s="83"/>
      <c r="Q19" s="82"/>
      <c r="R19" s="53"/>
      <c r="S19" s="53"/>
      <c r="T19" s="126"/>
      <c r="U19" s="133"/>
      <c r="V19" s="126"/>
      <c r="W19" s="126"/>
      <c r="X19" s="126"/>
      <c r="Y19" s="127"/>
      <c r="Z19" s="78"/>
      <c r="AA19" s="196">
        <f t="shared" si="1"/>
        <v>0</v>
      </c>
      <c r="AB19" s="58">
        <f t="shared" si="2"/>
        <v>0</v>
      </c>
      <c r="AC19" s="80">
        <f t="shared" si="3"/>
        <v>113</v>
      </c>
      <c r="AD19" s="93">
        <f t="shared" si="4"/>
        <v>0</v>
      </c>
      <c r="AE19" s="91">
        <f t="shared" si="5"/>
        <v>0</v>
      </c>
      <c r="AF19" s="60">
        <f t="shared" si="6"/>
        <v>0</v>
      </c>
      <c r="AG19" s="94">
        <f t="shared" si="7"/>
        <v>0</v>
      </c>
      <c r="AH19" s="54">
        <f t="shared" si="8"/>
        <v>0</v>
      </c>
      <c r="AI19" s="54">
        <f t="shared" si="9"/>
        <v>0</v>
      </c>
      <c r="AJ19" s="58">
        <f t="shared" si="10"/>
        <v>0</v>
      </c>
      <c r="AK19" s="62">
        <f t="shared" si="11"/>
        <v>0</v>
      </c>
      <c r="AL19" s="54">
        <f t="shared" si="12"/>
        <v>0</v>
      </c>
      <c r="AM19" s="54">
        <f t="shared" si="13"/>
        <v>0</v>
      </c>
      <c r="AN19" s="74">
        <f t="shared" si="14"/>
        <v>0</v>
      </c>
    </row>
    <row r="20" spans="1:40">
      <c r="A20" s="272">
        <f t="shared" si="18"/>
        <v>13</v>
      </c>
      <c r="B20" s="281" t="s">
        <v>260</v>
      </c>
      <c r="C20" s="232">
        <v>81090</v>
      </c>
      <c r="D20" s="243" t="s">
        <v>119</v>
      </c>
      <c r="E20" s="243" t="s">
        <v>11</v>
      </c>
      <c r="F20" s="282">
        <f t="shared" si="20"/>
        <v>111</v>
      </c>
      <c r="G20" s="274">
        <v>0</v>
      </c>
      <c r="H20" s="58"/>
      <c r="I20" s="58"/>
      <c r="J20" s="232">
        <v>111</v>
      </c>
      <c r="K20" s="92"/>
      <c r="L20" s="92"/>
      <c r="M20" s="81"/>
      <c r="N20" s="91"/>
      <c r="O20" s="91"/>
      <c r="P20" s="83"/>
      <c r="Q20" s="82"/>
      <c r="R20" s="53"/>
      <c r="S20" s="53"/>
      <c r="T20" s="126"/>
      <c r="U20" s="133"/>
      <c r="V20" s="126"/>
      <c r="W20" s="126"/>
      <c r="X20" s="126"/>
      <c r="Y20" s="127"/>
      <c r="Z20" s="78"/>
      <c r="AA20" s="196">
        <f t="shared" si="1"/>
        <v>0</v>
      </c>
      <c r="AB20" s="58">
        <f t="shared" si="2"/>
        <v>0</v>
      </c>
      <c r="AC20" s="80">
        <f t="shared" si="3"/>
        <v>111</v>
      </c>
      <c r="AD20" s="93">
        <f t="shared" si="4"/>
        <v>0</v>
      </c>
      <c r="AE20" s="91">
        <f t="shared" si="5"/>
        <v>0</v>
      </c>
      <c r="AF20" s="60">
        <f t="shared" si="6"/>
        <v>0</v>
      </c>
      <c r="AG20" s="94">
        <f t="shared" si="7"/>
        <v>0</v>
      </c>
      <c r="AH20" s="54">
        <f t="shared" si="8"/>
        <v>0</v>
      </c>
      <c r="AI20" s="54">
        <f t="shared" si="9"/>
        <v>0</v>
      </c>
      <c r="AJ20" s="58">
        <f t="shared" si="10"/>
        <v>0</v>
      </c>
      <c r="AK20" s="62">
        <f t="shared" si="11"/>
        <v>0</v>
      </c>
      <c r="AL20" s="54">
        <f t="shared" si="12"/>
        <v>0</v>
      </c>
      <c r="AM20" s="54">
        <f t="shared" si="13"/>
        <v>0</v>
      </c>
      <c r="AN20" s="74">
        <f t="shared" si="14"/>
        <v>0</v>
      </c>
    </row>
    <row r="21" spans="1:40">
      <c r="A21" s="272">
        <f t="shared" si="18"/>
        <v>14</v>
      </c>
      <c r="B21" s="283" t="s">
        <v>262</v>
      </c>
      <c r="C21" s="242">
        <v>93341</v>
      </c>
      <c r="D21" s="244" t="s">
        <v>263</v>
      </c>
      <c r="E21" s="243" t="s">
        <v>11</v>
      </c>
      <c r="F21" s="282">
        <f t="shared" si="20"/>
        <v>104</v>
      </c>
      <c r="G21" s="274"/>
      <c r="H21" s="58"/>
      <c r="I21" s="58"/>
      <c r="J21" s="243">
        <v>104</v>
      </c>
      <c r="K21" s="92"/>
      <c r="L21" s="92"/>
      <c r="M21" s="81"/>
      <c r="N21" s="91"/>
      <c r="O21" s="91"/>
      <c r="P21" s="83"/>
      <c r="Q21" s="82"/>
      <c r="R21" s="53"/>
      <c r="S21" s="53"/>
      <c r="T21" s="126"/>
      <c r="U21" s="133"/>
      <c r="V21" s="126"/>
      <c r="W21" s="126"/>
      <c r="X21" s="126"/>
      <c r="Y21" s="127"/>
      <c r="Z21" s="112"/>
      <c r="AA21" s="196">
        <f t="shared" si="1"/>
        <v>0</v>
      </c>
      <c r="AB21" s="59">
        <f t="shared" si="2"/>
        <v>0</v>
      </c>
      <c r="AC21" s="113">
        <f t="shared" si="3"/>
        <v>104</v>
      </c>
      <c r="AD21" s="114">
        <f t="shared" si="4"/>
        <v>0</v>
      </c>
      <c r="AE21" s="91">
        <f t="shared" si="5"/>
        <v>0</v>
      </c>
      <c r="AF21" s="60">
        <f t="shared" si="6"/>
        <v>0</v>
      </c>
      <c r="AG21" s="115">
        <f t="shared" si="7"/>
        <v>0</v>
      </c>
      <c r="AH21" s="116">
        <f t="shared" si="8"/>
        <v>0</v>
      </c>
      <c r="AI21" s="116">
        <f t="shared" si="9"/>
        <v>0</v>
      </c>
      <c r="AJ21" s="59">
        <f t="shared" si="10"/>
        <v>0</v>
      </c>
      <c r="AK21" s="61">
        <f t="shared" si="11"/>
        <v>0</v>
      </c>
      <c r="AL21" s="116">
        <f t="shared" si="12"/>
        <v>0</v>
      </c>
      <c r="AM21" s="116">
        <f t="shared" si="13"/>
        <v>0</v>
      </c>
      <c r="AN21" s="117">
        <f t="shared" si="14"/>
        <v>0</v>
      </c>
    </row>
    <row r="22" spans="1:40">
      <c r="A22" s="272">
        <f t="shared" si="18"/>
        <v>15</v>
      </c>
      <c r="B22" s="284" t="s">
        <v>96</v>
      </c>
      <c r="C22" s="251">
        <v>23406</v>
      </c>
      <c r="D22" s="183" t="s">
        <v>193</v>
      </c>
      <c r="E22" s="187" t="s">
        <v>11</v>
      </c>
      <c r="F22" s="282">
        <f t="shared" si="20"/>
        <v>101</v>
      </c>
      <c r="G22" s="275">
        <v>101</v>
      </c>
      <c r="H22" s="58"/>
      <c r="I22" s="58"/>
      <c r="J22" s="260"/>
      <c r="K22" s="92"/>
      <c r="L22" s="92"/>
      <c r="M22" s="81"/>
      <c r="N22" s="91"/>
      <c r="O22" s="91"/>
      <c r="P22" s="83"/>
      <c r="Q22" s="82"/>
      <c r="R22" s="53"/>
      <c r="S22" s="53"/>
      <c r="T22" s="126"/>
      <c r="U22" s="133"/>
      <c r="V22" s="126"/>
      <c r="W22" s="126"/>
      <c r="X22" s="126"/>
      <c r="Y22" s="127"/>
      <c r="Z22" s="78"/>
      <c r="AA22" s="193">
        <f t="shared" si="1"/>
        <v>101</v>
      </c>
      <c r="AB22" s="58">
        <f t="shared" si="2"/>
        <v>0</v>
      </c>
      <c r="AC22" s="80">
        <f t="shared" si="3"/>
        <v>0</v>
      </c>
      <c r="AD22" s="93">
        <f t="shared" si="4"/>
        <v>0</v>
      </c>
      <c r="AE22" s="91">
        <f t="shared" si="5"/>
        <v>0</v>
      </c>
      <c r="AF22" s="60">
        <f t="shared" si="6"/>
        <v>0</v>
      </c>
      <c r="AG22" s="94">
        <f t="shared" si="7"/>
        <v>0</v>
      </c>
      <c r="AH22" s="54">
        <f t="shared" si="8"/>
        <v>0</v>
      </c>
      <c r="AI22" s="54">
        <f t="shared" si="9"/>
        <v>0</v>
      </c>
      <c r="AJ22" s="58">
        <f t="shared" si="10"/>
        <v>0</v>
      </c>
      <c r="AK22" s="62">
        <f t="shared" si="11"/>
        <v>0</v>
      </c>
      <c r="AL22" s="54">
        <f t="shared" si="12"/>
        <v>0</v>
      </c>
      <c r="AM22" s="54">
        <f t="shared" si="13"/>
        <v>0</v>
      </c>
      <c r="AN22" s="74">
        <f t="shared" si="14"/>
        <v>0</v>
      </c>
    </row>
    <row r="23" spans="1:40">
      <c r="A23" s="272">
        <f t="shared" si="18"/>
        <v>16</v>
      </c>
      <c r="B23" s="285" t="s">
        <v>115</v>
      </c>
      <c r="C23" s="252">
        <v>27177</v>
      </c>
      <c r="D23" s="182" t="s">
        <v>116</v>
      </c>
      <c r="E23" s="185" t="s">
        <v>70</v>
      </c>
      <c r="F23" s="282">
        <f>ROUND(IF(COUNT(AA24:AP24)&lt;=3,SUM(AA24:AP24),SUM(LARGE(AA24:AP24,1),LARGE(AA24:AP24,2),LARGE(AA24:AP24,3))),0)</f>
        <v>95</v>
      </c>
      <c r="G23" s="275">
        <v>95</v>
      </c>
      <c r="H23" s="58"/>
      <c r="I23" s="58"/>
      <c r="J23" s="260"/>
      <c r="K23" s="92"/>
      <c r="L23" s="92"/>
      <c r="M23" s="81"/>
      <c r="N23" s="91"/>
      <c r="O23" s="91"/>
      <c r="P23" s="83"/>
      <c r="Q23" s="82"/>
      <c r="R23" s="85"/>
      <c r="S23" s="53"/>
      <c r="T23" s="126"/>
      <c r="U23" s="133"/>
      <c r="V23" s="126"/>
      <c r="W23" s="126"/>
      <c r="X23" s="126"/>
      <c r="Y23" s="127"/>
      <c r="Z23" s="78"/>
      <c r="AA23" s="193">
        <f>G29</f>
        <v>86</v>
      </c>
      <c r="AB23" s="58" t="e">
        <f>MAX(#REF!,#REF!)</f>
        <v>#REF!</v>
      </c>
      <c r="AC23" s="80" t="e">
        <f>#REF!</f>
        <v>#REF!</v>
      </c>
      <c r="AD23" s="93">
        <f t="shared" si="4"/>
        <v>0</v>
      </c>
      <c r="AE23" s="91">
        <f t="shared" si="5"/>
        <v>0</v>
      </c>
      <c r="AF23" s="60">
        <f t="shared" si="6"/>
        <v>0</v>
      </c>
      <c r="AG23" s="94">
        <f t="shared" si="7"/>
        <v>0</v>
      </c>
      <c r="AH23" s="54">
        <f t="shared" si="8"/>
        <v>0</v>
      </c>
      <c r="AI23" s="54">
        <f t="shared" si="9"/>
        <v>0</v>
      </c>
      <c r="AJ23" s="58">
        <f t="shared" si="10"/>
        <v>0</v>
      </c>
      <c r="AK23" s="62">
        <f t="shared" si="11"/>
        <v>0</v>
      </c>
      <c r="AL23" s="54">
        <f t="shared" si="12"/>
        <v>0</v>
      </c>
      <c r="AM23" s="54">
        <f t="shared" si="13"/>
        <v>0</v>
      </c>
      <c r="AN23" s="74">
        <f t="shared" si="14"/>
        <v>0</v>
      </c>
    </row>
    <row r="24" spans="1:40">
      <c r="A24" s="272">
        <f t="shared" si="18"/>
        <v>17</v>
      </c>
      <c r="B24" s="283" t="s">
        <v>264</v>
      </c>
      <c r="C24" s="242">
        <v>68345</v>
      </c>
      <c r="D24" s="244" t="s">
        <v>265</v>
      </c>
      <c r="E24" s="243" t="s">
        <v>11</v>
      </c>
      <c r="F24" s="282">
        <f>ROUND(IF(COUNT(AA25:AP25)&lt;=3,SUM(AA25:AP25),SUM(LARGE(AA25:AP25,1),LARGE(AA25:AP25,2),LARGE(AA25:AP25,3))),0)</f>
        <v>94</v>
      </c>
      <c r="G24" s="274"/>
      <c r="H24" s="58"/>
      <c r="I24" s="58"/>
      <c r="J24" s="243">
        <v>94</v>
      </c>
      <c r="K24" s="92"/>
      <c r="L24" s="92"/>
      <c r="M24" s="81"/>
      <c r="N24" s="91"/>
      <c r="O24" s="91"/>
      <c r="P24" s="83"/>
      <c r="Q24" s="82"/>
      <c r="R24" s="53"/>
      <c r="S24" s="53"/>
      <c r="T24" s="126"/>
      <c r="U24" s="133"/>
      <c r="V24" s="126"/>
      <c r="W24" s="126"/>
      <c r="X24" s="126"/>
      <c r="Y24" s="127"/>
      <c r="Z24" s="78"/>
      <c r="AA24" s="193">
        <f>G23</f>
        <v>95</v>
      </c>
      <c r="AB24" s="58">
        <f>MAX(H23,I23)</f>
        <v>0</v>
      </c>
      <c r="AC24" s="80">
        <f>J23</f>
        <v>0</v>
      </c>
      <c r="AD24" s="93">
        <f t="shared" si="4"/>
        <v>0</v>
      </c>
      <c r="AE24" s="91">
        <f t="shared" si="5"/>
        <v>0</v>
      </c>
      <c r="AF24" s="60">
        <f t="shared" si="6"/>
        <v>0</v>
      </c>
      <c r="AG24" s="94">
        <f t="shared" si="7"/>
        <v>0</v>
      </c>
      <c r="AH24" s="54">
        <f t="shared" si="8"/>
        <v>0</v>
      </c>
      <c r="AI24" s="54">
        <f t="shared" si="9"/>
        <v>0</v>
      </c>
      <c r="AJ24" s="58">
        <f t="shared" si="10"/>
        <v>0</v>
      </c>
      <c r="AK24" s="62">
        <f t="shared" si="11"/>
        <v>0</v>
      </c>
      <c r="AL24" s="54">
        <f t="shared" si="12"/>
        <v>0</v>
      </c>
      <c r="AM24" s="54">
        <f t="shared" si="13"/>
        <v>0</v>
      </c>
      <c r="AN24" s="74">
        <f t="shared" si="14"/>
        <v>0</v>
      </c>
    </row>
    <row r="25" spans="1:40">
      <c r="A25" s="272">
        <f t="shared" si="18"/>
        <v>18</v>
      </c>
      <c r="B25" s="285" t="s">
        <v>194</v>
      </c>
      <c r="C25" s="252">
        <v>92306</v>
      </c>
      <c r="D25" s="182" t="s">
        <v>195</v>
      </c>
      <c r="E25" s="187" t="s">
        <v>0</v>
      </c>
      <c r="F25" s="282">
        <f>ROUND(IF(COUNT(AA26:AP26)&lt;=3,SUM(AA26:AP26),SUM(LARGE(AA26:AP26,1),LARGE(AA26:AP26,2),LARGE(AA26:AP26,3))),0)</f>
        <v>94</v>
      </c>
      <c r="G25" s="275">
        <v>94</v>
      </c>
      <c r="H25" s="58"/>
      <c r="I25" s="58"/>
      <c r="J25" s="260"/>
      <c r="K25" s="92"/>
      <c r="L25" s="92"/>
      <c r="M25" s="81"/>
      <c r="N25" s="91"/>
      <c r="O25" s="91"/>
      <c r="P25" s="83"/>
      <c r="Q25" s="82"/>
      <c r="R25" s="53"/>
      <c r="S25" s="53"/>
      <c r="T25" s="126"/>
      <c r="U25" s="133"/>
      <c r="V25" s="126"/>
      <c r="W25" s="126"/>
      <c r="X25" s="126"/>
      <c r="Y25" s="127"/>
      <c r="Z25" s="78"/>
      <c r="AA25" s="193">
        <f>G24</f>
        <v>0</v>
      </c>
      <c r="AB25" s="58">
        <f>MAX(H24,I24)</f>
        <v>0</v>
      </c>
      <c r="AC25" s="80">
        <f>J24</f>
        <v>94</v>
      </c>
      <c r="AD25" s="93">
        <f t="shared" si="4"/>
        <v>0</v>
      </c>
      <c r="AE25" s="91">
        <f t="shared" si="5"/>
        <v>0</v>
      </c>
      <c r="AF25" s="60">
        <f t="shared" si="6"/>
        <v>0</v>
      </c>
      <c r="AG25" s="94">
        <f t="shared" si="7"/>
        <v>0</v>
      </c>
      <c r="AH25" s="54">
        <f t="shared" si="8"/>
        <v>0</v>
      </c>
      <c r="AI25" s="54">
        <f t="shared" si="9"/>
        <v>0</v>
      </c>
      <c r="AJ25" s="58">
        <f t="shared" si="10"/>
        <v>0</v>
      </c>
      <c r="AK25" s="62">
        <f t="shared" si="11"/>
        <v>0</v>
      </c>
      <c r="AL25" s="54">
        <f t="shared" si="12"/>
        <v>0</v>
      </c>
      <c r="AM25" s="54">
        <f t="shared" si="13"/>
        <v>0</v>
      </c>
      <c r="AN25" s="74">
        <f t="shared" si="14"/>
        <v>0</v>
      </c>
    </row>
    <row r="26" spans="1:40">
      <c r="A26" s="272">
        <f t="shared" si="18"/>
        <v>19</v>
      </c>
      <c r="B26" s="283" t="s">
        <v>266</v>
      </c>
      <c r="C26" s="242">
        <v>94339</v>
      </c>
      <c r="D26" s="244" t="s">
        <v>267</v>
      </c>
      <c r="E26" s="243" t="s">
        <v>11</v>
      </c>
      <c r="F26" s="282">
        <f>ROUND(IF(COUNT(AA27:AP27)&lt;=3,SUM(AA27:AP27),SUM(LARGE(AA27:AP27,1),LARGE(AA27:AP27,2),LARGE(AA27:AP27,3))),0)</f>
        <v>93</v>
      </c>
      <c r="G26" s="274"/>
      <c r="H26" s="58"/>
      <c r="I26" s="58"/>
      <c r="J26" s="243">
        <v>93</v>
      </c>
      <c r="K26" s="92"/>
      <c r="L26" s="92"/>
      <c r="M26" s="81"/>
      <c r="N26" s="91"/>
      <c r="O26" s="91"/>
      <c r="P26" s="83"/>
      <c r="Q26" s="82"/>
      <c r="R26" s="53"/>
      <c r="S26" s="53"/>
      <c r="T26" s="126"/>
      <c r="U26" s="133"/>
      <c r="V26" s="126"/>
      <c r="W26" s="126"/>
      <c r="X26" s="126"/>
      <c r="Y26" s="127"/>
      <c r="Z26" s="78"/>
      <c r="AA26" s="193">
        <f>G25</f>
        <v>94</v>
      </c>
      <c r="AB26" s="58">
        <f>MAX(H25,I25)</f>
        <v>0</v>
      </c>
      <c r="AC26" s="80">
        <f>J25</f>
        <v>0</v>
      </c>
      <c r="AD26" s="93">
        <f t="shared" si="4"/>
        <v>0</v>
      </c>
      <c r="AE26" s="91">
        <f t="shared" si="5"/>
        <v>0</v>
      </c>
      <c r="AF26" s="60">
        <f t="shared" si="6"/>
        <v>0</v>
      </c>
      <c r="AG26" s="94">
        <f t="shared" si="7"/>
        <v>0</v>
      </c>
      <c r="AH26" s="54">
        <f t="shared" si="8"/>
        <v>0</v>
      </c>
      <c r="AI26" s="54">
        <f t="shared" si="9"/>
        <v>0</v>
      </c>
      <c r="AJ26" s="58">
        <f t="shared" si="10"/>
        <v>0</v>
      </c>
      <c r="AK26" s="62">
        <f t="shared" si="11"/>
        <v>0</v>
      </c>
      <c r="AL26" s="54">
        <f t="shared" si="12"/>
        <v>0</v>
      </c>
      <c r="AM26" s="54">
        <f t="shared" si="13"/>
        <v>0</v>
      </c>
      <c r="AN26" s="74">
        <f t="shared" si="14"/>
        <v>0</v>
      </c>
    </row>
    <row r="27" spans="1:40">
      <c r="A27" s="272">
        <f t="shared" si="18"/>
        <v>20</v>
      </c>
      <c r="B27" s="281" t="s">
        <v>268</v>
      </c>
      <c r="C27" s="232">
        <v>93340</v>
      </c>
      <c r="D27" s="243" t="s">
        <v>269</v>
      </c>
      <c r="E27" s="243" t="s">
        <v>11</v>
      </c>
      <c r="F27" s="282">
        <f>ROUND(IF(COUNT(AA29:AP29)&lt;=3,SUM(AA29:AP29),SUM(LARGE(AA29:AP29,1),LARGE(AA29:AP29,2),LARGE(AA29:AP29,3))),0)</f>
        <v>90</v>
      </c>
      <c r="G27" s="274"/>
      <c r="H27" s="58"/>
      <c r="I27" s="58"/>
      <c r="J27" s="243">
        <v>90</v>
      </c>
      <c r="K27" s="92"/>
      <c r="L27" s="92"/>
      <c r="M27" s="81"/>
      <c r="N27" s="91"/>
      <c r="O27" s="91"/>
      <c r="P27" s="83"/>
      <c r="Q27" s="82"/>
      <c r="R27" s="53"/>
      <c r="S27" s="53"/>
      <c r="T27" s="126"/>
      <c r="U27" s="133"/>
      <c r="V27" s="126"/>
      <c r="W27" s="126"/>
      <c r="X27" s="126"/>
      <c r="Y27" s="127"/>
      <c r="Z27" s="78"/>
      <c r="AA27" s="193">
        <f>G26</f>
        <v>0</v>
      </c>
      <c r="AB27" s="58">
        <f>MAX(H26,I26)</f>
        <v>0</v>
      </c>
      <c r="AC27" s="80">
        <f>J26</f>
        <v>93</v>
      </c>
      <c r="AD27" s="93">
        <f t="shared" si="4"/>
        <v>0</v>
      </c>
      <c r="AE27" s="91">
        <f t="shared" si="5"/>
        <v>0</v>
      </c>
      <c r="AF27" s="60">
        <f t="shared" si="6"/>
        <v>0</v>
      </c>
      <c r="AG27" s="94">
        <f t="shared" si="7"/>
        <v>0</v>
      </c>
      <c r="AH27" s="54">
        <f t="shared" si="8"/>
        <v>0</v>
      </c>
      <c r="AI27" s="54">
        <f t="shared" si="9"/>
        <v>0</v>
      </c>
      <c r="AJ27" s="58">
        <f t="shared" si="10"/>
        <v>0</v>
      </c>
      <c r="AK27" s="62">
        <f t="shared" si="11"/>
        <v>0</v>
      </c>
      <c r="AL27" s="54">
        <f t="shared" si="12"/>
        <v>0</v>
      </c>
      <c r="AM27" s="54">
        <f t="shared" si="13"/>
        <v>0</v>
      </c>
      <c r="AN27" s="74">
        <f t="shared" si="14"/>
        <v>0</v>
      </c>
    </row>
    <row r="28" spans="1:40">
      <c r="A28" s="272">
        <f t="shared" si="18"/>
        <v>21</v>
      </c>
      <c r="B28" s="284" t="s">
        <v>196</v>
      </c>
      <c r="C28" s="251">
        <v>85418</v>
      </c>
      <c r="D28" s="183" t="s">
        <v>197</v>
      </c>
      <c r="E28" s="187" t="s">
        <v>0</v>
      </c>
      <c r="F28" s="282">
        <f>ROUND(IF(COUNT(AA30:AP30)&lt;=3,SUM(AA30:AP30),SUM(LARGE(AA30:AP30,1),LARGE(AA30:AP30,2),LARGE(AA30:AP30,3))),0)</f>
        <v>89</v>
      </c>
      <c r="G28" s="275">
        <v>89</v>
      </c>
      <c r="H28" s="58"/>
      <c r="I28" s="58"/>
      <c r="J28" s="260"/>
      <c r="K28" s="92"/>
      <c r="L28" s="92"/>
      <c r="M28" s="81"/>
      <c r="N28" s="91"/>
      <c r="O28" s="91"/>
      <c r="P28" s="83"/>
      <c r="Q28" s="82"/>
      <c r="R28" s="53"/>
      <c r="S28" s="53"/>
      <c r="T28" s="126"/>
      <c r="U28" s="133"/>
      <c r="V28" s="126"/>
      <c r="W28" s="126"/>
      <c r="X28" s="126"/>
      <c r="Y28" s="127"/>
      <c r="Z28" s="78"/>
      <c r="AA28" s="193" t="e">
        <f>#REF!</f>
        <v>#REF!</v>
      </c>
      <c r="AB28" s="58" t="e">
        <f>MAX(#REF!,#REF!)</f>
        <v>#REF!</v>
      </c>
      <c r="AC28" s="80" t="e">
        <f>#REF!</f>
        <v>#REF!</v>
      </c>
      <c r="AD28" s="93">
        <f t="shared" si="4"/>
        <v>0</v>
      </c>
      <c r="AE28" s="91">
        <f t="shared" si="5"/>
        <v>0</v>
      </c>
      <c r="AF28" s="60">
        <f t="shared" si="6"/>
        <v>0</v>
      </c>
      <c r="AG28" s="94">
        <f t="shared" si="7"/>
        <v>0</v>
      </c>
      <c r="AH28" s="54">
        <f t="shared" si="8"/>
        <v>0</v>
      </c>
      <c r="AI28" s="54">
        <f t="shared" si="9"/>
        <v>0</v>
      </c>
      <c r="AJ28" s="58">
        <f t="shared" si="10"/>
        <v>0</v>
      </c>
      <c r="AK28" s="62">
        <f t="shared" si="11"/>
        <v>0</v>
      </c>
      <c r="AL28" s="54">
        <f t="shared" si="12"/>
        <v>0</v>
      </c>
      <c r="AM28" s="54">
        <f t="shared" si="13"/>
        <v>0</v>
      </c>
      <c r="AN28" s="74">
        <f t="shared" si="14"/>
        <v>0</v>
      </c>
    </row>
    <row r="29" spans="1:40">
      <c r="A29" s="272">
        <f t="shared" si="18"/>
        <v>22</v>
      </c>
      <c r="B29" s="286" t="s">
        <v>117</v>
      </c>
      <c r="C29" s="252">
        <v>68282</v>
      </c>
      <c r="D29" s="183" t="s">
        <v>118</v>
      </c>
      <c r="E29" s="187" t="s">
        <v>11</v>
      </c>
      <c r="F29" s="287">
        <v>86</v>
      </c>
      <c r="G29" s="275">
        <v>86</v>
      </c>
      <c r="H29" s="58"/>
      <c r="I29" s="58"/>
      <c r="K29" s="92"/>
      <c r="L29" s="92"/>
      <c r="M29" s="81"/>
      <c r="N29" s="91"/>
      <c r="O29" s="91"/>
      <c r="P29" s="83"/>
      <c r="Q29" s="82"/>
      <c r="R29" s="53"/>
      <c r="S29" s="53"/>
      <c r="T29" s="126"/>
      <c r="U29" s="133"/>
      <c r="V29" s="126"/>
      <c r="W29" s="126"/>
      <c r="X29" s="126"/>
      <c r="Y29" s="127"/>
      <c r="Z29" s="78"/>
      <c r="AA29" s="193">
        <f>G27</f>
        <v>0</v>
      </c>
      <c r="AB29" s="58">
        <f>MAX(H27,I27)</f>
        <v>0</v>
      </c>
      <c r="AC29" s="80">
        <f>J27</f>
        <v>90</v>
      </c>
      <c r="AD29" s="93">
        <f t="shared" si="4"/>
        <v>0</v>
      </c>
      <c r="AE29" s="91">
        <f t="shared" si="5"/>
        <v>0</v>
      </c>
      <c r="AF29" s="60">
        <f t="shared" si="6"/>
        <v>0</v>
      </c>
      <c r="AG29" s="94">
        <f t="shared" si="7"/>
        <v>0</v>
      </c>
      <c r="AH29" s="54">
        <f t="shared" si="8"/>
        <v>0</v>
      </c>
      <c r="AI29" s="54">
        <f t="shared" si="9"/>
        <v>0</v>
      </c>
      <c r="AJ29" s="58">
        <f t="shared" si="10"/>
        <v>0</v>
      </c>
      <c r="AK29" s="62">
        <f t="shared" si="11"/>
        <v>0</v>
      </c>
      <c r="AL29" s="54">
        <f t="shared" si="12"/>
        <v>0</v>
      </c>
      <c r="AM29" s="54">
        <f t="shared" si="13"/>
        <v>0</v>
      </c>
      <c r="AN29" s="74">
        <f t="shared" si="14"/>
        <v>0</v>
      </c>
    </row>
    <row r="30" spans="1:40">
      <c r="A30" s="272">
        <f t="shared" si="18"/>
        <v>23</v>
      </c>
      <c r="B30" s="281" t="s">
        <v>270</v>
      </c>
      <c r="C30" s="232">
        <v>91490</v>
      </c>
      <c r="D30" s="243" t="s">
        <v>271</v>
      </c>
      <c r="E30" s="243" t="s">
        <v>11</v>
      </c>
      <c r="F30" s="282">
        <f t="shared" ref="F30:F61" si="21">ROUND(IF(COUNT(AA31:AP31)&lt;=3,SUM(AA31:AP31),SUM(LARGE(AA31:AP31,1),LARGE(AA31:AP31,2),LARGE(AA31:AP31,3))),0)</f>
        <v>86</v>
      </c>
      <c r="G30" s="274"/>
      <c r="H30" s="58"/>
      <c r="I30" s="58"/>
      <c r="J30" s="243">
        <v>86</v>
      </c>
      <c r="K30" s="92"/>
      <c r="L30" s="92"/>
      <c r="M30" s="81"/>
      <c r="N30" s="91"/>
      <c r="O30" s="91"/>
      <c r="P30" s="83"/>
      <c r="Q30" s="82"/>
      <c r="R30" s="53"/>
      <c r="S30" s="53"/>
      <c r="T30" s="126"/>
      <c r="U30" s="133"/>
      <c r="V30" s="126"/>
      <c r="W30" s="126"/>
      <c r="X30" s="126"/>
      <c r="Y30" s="127"/>
      <c r="Z30" s="78"/>
      <c r="AA30" s="193">
        <f>G28</f>
        <v>89</v>
      </c>
      <c r="AB30" s="58">
        <f>MAX(H28,I28)</f>
        <v>0</v>
      </c>
      <c r="AC30" s="80">
        <f>J28</f>
        <v>0</v>
      </c>
      <c r="AD30" s="93">
        <f t="shared" si="4"/>
        <v>0</v>
      </c>
      <c r="AE30" s="91">
        <f t="shared" si="5"/>
        <v>0</v>
      </c>
      <c r="AF30" s="60">
        <f t="shared" si="6"/>
        <v>0</v>
      </c>
      <c r="AG30" s="94">
        <f t="shared" si="7"/>
        <v>0</v>
      </c>
      <c r="AH30" s="54">
        <f t="shared" si="8"/>
        <v>0</v>
      </c>
      <c r="AI30" s="54">
        <f t="shared" si="9"/>
        <v>0</v>
      </c>
      <c r="AJ30" s="58">
        <f t="shared" si="10"/>
        <v>0</v>
      </c>
      <c r="AK30" s="62">
        <f t="shared" si="11"/>
        <v>0</v>
      </c>
      <c r="AL30" s="54">
        <f t="shared" si="12"/>
        <v>0</v>
      </c>
      <c r="AM30" s="54">
        <f t="shared" si="13"/>
        <v>0</v>
      </c>
      <c r="AN30" s="74">
        <f t="shared" si="14"/>
        <v>0</v>
      </c>
    </row>
    <row r="31" spans="1:40">
      <c r="A31" s="272">
        <f t="shared" si="18"/>
        <v>24</v>
      </c>
      <c r="B31" s="284" t="s">
        <v>80</v>
      </c>
      <c r="C31" s="251">
        <v>27179</v>
      </c>
      <c r="D31" s="183" t="s">
        <v>81</v>
      </c>
      <c r="E31" s="185" t="s">
        <v>70</v>
      </c>
      <c r="F31" s="282">
        <f t="shared" si="21"/>
        <v>85</v>
      </c>
      <c r="G31" s="275">
        <v>85</v>
      </c>
      <c r="H31" s="58"/>
      <c r="I31" s="58"/>
      <c r="J31" s="260"/>
      <c r="K31" s="92"/>
      <c r="L31" s="92"/>
      <c r="M31" s="81"/>
      <c r="N31" s="91"/>
      <c r="O31" s="91"/>
      <c r="P31" s="83"/>
      <c r="Q31" s="82"/>
      <c r="R31" s="53"/>
      <c r="S31" s="53"/>
      <c r="T31" s="126"/>
      <c r="U31" s="133"/>
      <c r="V31" s="126"/>
      <c r="W31" s="126"/>
      <c r="X31" s="126"/>
      <c r="Y31" s="127"/>
      <c r="Z31" s="78"/>
      <c r="AA31" s="193">
        <f t="shared" ref="AA31:AA62" si="22">G30</f>
        <v>0</v>
      </c>
      <c r="AB31" s="58">
        <f t="shared" ref="AB31:AB62" si="23">MAX(H30,I30)</f>
        <v>0</v>
      </c>
      <c r="AC31" s="80">
        <f t="shared" ref="AC31:AC62" si="24">J30</f>
        <v>86</v>
      </c>
      <c r="AD31" s="93">
        <f t="shared" si="4"/>
        <v>0</v>
      </c>
      <c r="AE31" s="91">
        <f t="shared" si="5"/>
        <v>0</v>
      </c>
      <c r="AF31" s="60">
        <f t="shared" si="6"/>
        <v>0</v>
      </c>
      <c r="AG31" s="94">
        <f t="shared" si="7"/>
        <v>0</v>
      </c>
      <c r="AH31" s="54">
        <f t="shared" si="8"/>
        <v>0</v>
      </c>
      <c r="AI31" s="54">
        <f t="shared" si="9"/>
        <v>0</v>
      </c>
      <c r="AJ31" s="58">
        <f t="shared" si="10"/>
        <v>0</v>
      </c>
      <c r="AK31" s="62">
        <f t="shared" si="11"/>
        <v>0</v>
      </c>
      <c r="AL31" s="54">
        <f t="shared" si="12"/>
        <v>0</v>
      </c>
      <c r="AM31" s="54">
        <f t="shared" si="13"/>
        <v>0</v>
      </c>
      <c r="AN31" s="74">
        <f t="shared" si="14"/>
        <v>0</v>
      </c>
    </row>
    <row r="32" spans="1:40">
      <c r="A32" s="272">
        <f t="shared" si="18"/>
        <v>25</v>
      </c>
      <c r="B32" s="284" t="s">
        <v>198</v>
      </c>
      <c r="C32" s="251">
        <v>23450</v>
      </c>
      <c r="D32" s="183" t="s">
        <v>199</v>
      </c>
      <c r="E32" s="187" t="s">
        <v>11</v>
      </c>
      <c r="F32" s="282">
        <f t="shared" si="21"/>
        <v>83</v>
      </c>
      <c r="G32" s="275">
        <v>83</v>
      </c>
      <c r="H32" s="58"/>
      <c r="I32" s="58"/>
      <c r="J32" s="260"/>
      <c r="K32" s="92"/>
      <c r="L32" s="92"/>
      <c r="M32" s="81"/>
      <c r="N32" s="91"/>
      <c r="O32" s="91"/>
      <c r="P32" s="83"/>
      <c r="Q32" s="82"/>
      <c r="R32" s="53"/>
      <c r="S32" s="53"/>
      <c r="T32" s="126"/>
      <c r="U32" s="133"/>
      <c r="V32" s="126"/>
      <c r="W32" s="126"/>
      <c r="X32" s="126"/>
      <c r="Y32" s="127"/>
      <c r="Z32" s="112"/>
      <c r="AA32" s="193">
        <f t="shared" si="22"/>
        <v>85</v>
      </c>
      <c r="AB32" s="59">
        <f t="shared" si="23"/>
        <v>0</v>
      </c>
      <c r="AC32" s="113">
        <f t="shared" si="24"/>
        <v>0</v>
      </c>
      <c r="AD32" s="114">
        <f t="shared" si="4"/>
        <v>0</v>
      </c>
      <c r="AE32" s="91">
        <f t="shared" si="5"/>
        <v>0</v>
      </c>
      <c r="AF32" s="60">
        <f t="shared" si="6"/>
        <v>0</v>
      </c>
      <c r="AG32" s="115">
        <f t="shared" si="7"/>
        <v>0</v>
      </c>
      <c r="AH32" s="116">
        <f t="shared" si="8"/>
        <v>0</v>
      </c>
      <c r="AI32" s="116">
        <f t="shared" si="9"/>
        <v>0</v>
      </c>
      <c r="AJ32" s="59">
        <f t="shared" si="10"/>
        <v>0</v>
      </c>
      <c r="AK32" s="61">
        <f t="shared" si="11"/>
        <v>0</v>
      </c>
      <c r="AL32" s="116">
        <f t="shared" si="12"/>
        <v>0</v>
      </c>
      <c r="AM32" s="116">
        <f t="shared" si="13"/>
        <v>0</v>
      </c>
      <c r="AN32" s="117">
        <f t="shared" si="14"/>
        <v>0</v>
      </c>
    </row>
    <row r="33" spans="1:40">
      <c r="A33" s="272">
        <f>1+A32</f>
        <v>26</v>
      </c>
      <c r="B33" s="285" t="s">
        <v>200</v>
      </c>
      <c r="C33" s="252">
        <v>85522</v>
      </c>
      <c r="D33" s="182" t="s">
        <v>201</v>
      </c>
      <c r="E33" s="185" t="s">
        <v>13</v>
      </c>
      <c r="F33" s="282">
        <f t="shared" si="21"/>
        <v>82</v>
      </c>
      <c r="G33" s="275">
        <v>82</v>
      </c>
      <c r="H33" s="58"/>
      <c r="I33" s="58"/>
      <c r="J33" s="260"/>
      <c r="K33" s="92"/>
      <c r="L33" s="92"/>
      <c r="M33" s="81"/>
      <c r="N33" s="91"/>
      <c r="O33" s="91"/>
      <c r="P33" s="83"/>
      <c r="Q33" s="82"/>
      <c r="R33" s="53"/>
      <c r="S33" s="53"/>
      <c r="T33" s="126"/>
      <c r="U33" s="133"/>
      <c r="V33" s="126"/>
      <c r="W33" s="126"/>
      <c r="X33" s="126"/>
      <c r="Y33" s="127"/>
      <c r="Z33" s="78"/>
      <c r="AA33" s="193">
        <f t="shared" si="22"/>
        <v>83</v>
      </c>
      <c r="AB33" s="58">
        <f t="shared" si="23"/>
        <v>0</v>
      </c>
      <c r="AC33" s="80">
        <f t="shared" si="24"/>
        <v>0</v>
      </c>
      <c r="AD33" s="93">
        <f t="shared" si="4"/>
        <v>0</v>
      </c>
      <c r="AE33" s="91">
        <f t="shared" si="5"/>
        <v>0</v>
      </c>
      <c r="AF33" s="60">
        <f t="shared" si="6"/>
        <v>0</v>
      </c>
      <c r="AG33" s="94">
        <f t="shared" si="7"/>
        <v>0</v>
      </c>
      <c r="AH33" s="54">
        <f t="shared" si="8"/>
        <v>0</v>
      </c>
      <c r="AI33" s="54">
        <f t="shared" si="9"/>
        <v>0</v>
      </c>
      <c r="AJ33" s="58">
        <f t="shared" si="10"/>
        <v>0</v>
      </c>
      <c r="AK33" s="62">
        <f t="shared" si="11"/>
        <v>0</v>
      </c>
      <c r="AL33" s="54">
        <f t="shared" si="12"/>
        <v>0</v>
      </c>
      <c r="AM33" s="54">
        <f t="shared" si="13"/>
        <v>0</v>
      </c>
      <c r="AN33" s="74">
        <f t="shared" si="14"/>
        <v>0</v>
      </c>
    </row>
    <row r="34" spans="1:40">
      <c r="A34" s="272">
        <f t="shared" si="18"/>
        <v>27</v>
      </c>
      <c r="B34" s="281" t="s">
        <v>273</v>
      </c>
      <c r="C34" s="263">
        <v>87670</v>
      </c>
      <c r="D34" s="243" t="s">
        <v>274</v>
      </c>
      <c r="E34" s="243" t="s">
        <v>9</v>
      </c>
      <c r="F34" s="282">
        <f t="shared" si="21"/>
        <v>81</v>
      </c>
      <c r="G34" s="274"/>
      <c r="H34" s="58"/>
      <c r="I34" s="58"/>
      <c r="J34" s="243">
        <v>81</v>
      </c>
      <c r="K34" s="92"/>
      <c r="L34" s="92"/>
      <c r="M34" s="81"/>
      <c r="N34" s="91"/>
      <c r="O34" s="91"/>
      <c r="P34" s="83"/>
      <c r="Q34" s="82"/>
      <c r="R34" s="53"/>
      <c r="S34" s="53"/>
      <c r="T34" s="126"/>
      <c r="U34" s="133"/>
      <c r="V34" s="126"/>
      <c r="W34" s="126"/>
      <c r="X34" s="126"/>
      <c r="Y34" s="127"/>
      <c r="Z34" s="78"/>
      <c r="AA34" s="193">
        <f t="shared" si="22"/>
        <v>82</v>
      </c>
      <c r="AB34" s="58">
        <f t="shared" si="23"/>
        <v>0</v>
      </c>
      <c r="AC34" s="80">
        <f t="shared" si="24"/>
        <v>0</v>
      </c>
      <c r="AD34" s="93">
        <f t="shared" si="4"/>
        <v>0</v>
      </c>
      <c r="AE34" s="91">
        <f t="shared" si="5"/>
        <v>0</v>
      </c>
      <c r="AF34" s="60">
        <f t="shared" si="6"/>
        <v>0</v>
      </c>
      <c r="AG34" s="94">
        <f t="shared" si="7"/>
        <v>0</v>
      </c>
      <c r="AH34" s="54">
        <f t="shared" si="8"/>
        <v>0</v>
      </c>
      <c r="AI34" s="54">
        <f t="shared" si="9"/>
        <v>0</v>
      </c>
      <c r="AJ34" s="58">
        <f t="shared" si="10"/>
        <v>0</v>
      </c>
      <c r="AK34" s="62">
        <f t="shared" si="11"/>
        <v>0</v>
      </c>
      <c r="AL34" s="54">
        <f t="shared" si="12"/>
        <v>0</v>
      </c>
      <c r="AM34" s="54">
        <f t="shared" si="13"/>
        <v>0</v>
      </c>
      <c r="AN34" s="74">
        <f t="shared" si="14"/>
        <v>0</v>
      </c>
    </row>
    <row r="35" spans="1:40">
      <c r="A35" s="272">
        <f>1+A34</f>
        <v>28</v>
      </c>
      <c r="B35" s="285" t="s">
        <v>78</v>
      </c>
      <c r="C35" s="252">
        <v>76176</v>
      </c>
      <c r="D35" s="182" t="s">
        <v>202</v>
      </c>
      <c r="E35" s="185" t="s">
        <v>0</v>
      </c>
      <c r="F35" s="282">
        <f t="shared" si="21"/>
        <v>80</v>
      </c>
      <c r="G35" s="275">
        <v>80</v>
      </c>
      <c r="H35" s="58"/>
      <c r="I35" s="58"/>
      <c r="J35" s="260"/>
      <c r="K35" s="92"/>
      <c r="L35" s="92"/>
      <c r="M35" s="81"/>
      <c r="N35" s="91"/>
      <c r="O35" s="91"/>
      <c r="P35" s="83"/>
      <c r="Q35" s="82"/>
      <c r="R35" s="53"/>
      <c r="S35" s="53"/>
      <c r="T35" s="126"/>
      <c r="U35" s="133"/>
      <c r="V35" s="126"/>
      <c r="W35" s="126"/>
      <c r="X35" s="126"/>
      <c r="Y35" s="127"/>
      <c r="Z35" s="78"/>
      <c r="AA35" s="193">
        <f t="shared" si="22"/>
        <v>0</v>
      </c>
      <c r="AB35" s="58">
        <f t="shared" si="23"/>
        <v>0</v>
      </c>
      <c r="AC35" s="80">
        <f t="shared" si="24"/>
        <v>81</v>
      </c>
      <c r="AD35" s="93">
        <f t="shared" si="4"/>
        <v>0</v>
      </c>
      <c r="AE35" s="91">
        <f t="shared" si="5"/>
        <v>0</v>
      </c>
      <c r="AF35" s="60">
        <f t="shared" si="6"/>
        <v>0</v>
      </c>
      <c r="AG35" s="94">
        <f t="shared" si="7"/>
        <v>0</v>
      </c>
      <c r="AH35" s="54">
        <f t="shared" si="8"/>
        <v>0</v>
      </c>
      <c r="AI35" s="54">
        <f t="shared" si="9"/>
        <v>0</v>
      </c>
      <c r="AJ35" s="58">
        <f t="shared" si="10"/>
        <v>0</v>
      </c>
      <c r="AK35" s="62">
        <f t="shared" si="11"/>
        <v>0</v>
      </c>
      <c r="AL35" s="54">
        <f t="shared" si="12"/>
        <v>0</v>
      </c>
      <c r="AM35" s="54">
        <f t="shared" si="13"/>
        <v>0</v>
      </c>
      <c r="AN35" s="74">
        <f t="shared" si="14"/>
        <v>0</v>
      </c>
    </row>
    <row r="36" spans="1:40">
      <c r="A36" s="272">
        <f t="shared" si="18"/>
        <v>29</v>
      </c>
      <c r="B36" s="285" t="s">
        <v>113</v>
      </c>
      <c r="C36" s="252">
        <v>85411</v>
      </c>
      <c r="D36" s="182" t="s">
        <v>203</v>
      </c>
      <c r="E36" s="187" t="s">
        <v>0</v>
      </c>
      <c r="F36" s="282">
        <f t="shared" si="21"/>
        <v>79</v>
      </c>
      <c r="G36" s="275">
        <v>79</v>
      </c>
      <c r="H36" s="58"/>
      <c r="I36" s="58"/>
      <c r="J36" s="260"/>
      <c r="K36" s="92"/>
      <c r="L36" s="92"/>
      <c r="M36" s="81"/>
      <c r="N36" s="91"/>
      <c r="O36" s="91"/>
      <c r="P36" s="83"/>
      <c r="Q36" s="82"/>
      <c r="R36" s="53"/>
      <c r="S36" s="53"/>
      <c r="T36" s="126"/>
      <c r="U36" s="133"/>
      <c r="V36" s="126"/>
      <c r="W36" s="126"/>
      <c r="X36" s="126"/>
      <c r="Y36" s="127"/>
      <c r="Z36" s="78"/>
      <c r="AA36" s="193">
        <f t="shared" si="22"/>
        <v>80</v>
      </c>
      <c r="AB36" s="58">
        <f t="shared" si="23"/>
        <v>0</v>
      </c>
      <c r="AC36" s="80">
        <f t="shared" si="24"/>
        <v>0</v>
      </c>
      <c r="AD36" s="93">
        <f t="shared" si="4"/>
        <v>0</v>
      </c>
      <c r="AE36" s="91">
        <f t="shared" si="5"/>
        <v>0</v>
      </c>
      <c r="AF36" s="60">
        <f t="shared" si="6"/>
        <v>0</v>
      </c>
      <c r="AG36" s="94">
        <f t="shared" si="7"/>
        <v>0</v>
      </c>
      <c r="AH36" s="54">
        <f t="shared" si="8"/>
        <v>0</v>
      </c>
      <c r="AI36" s="54">
        <f t="shared" si="9"/>
        <v>0</v>
      </c>
      <c r="AJ36" s="58">
        <f t="shared" si="10"/>
        <v>0</v>
      </c>
      <c r="AK36" s="62">
        <f t="shared" si="11"/>
        <v>0</v>
      </c>
      <c r="AL36" s="54">
        <f t="shared" si="12"/>
        <v>0</v>
      </c>
      <c r="AM36" s="54">
        <f t="shared" si="13"/>
        <v>0</v>
      </c>
      <c r="AN36" s="74">
        <f t="shared" si="14"/>
        <v>0</v>
      </c>
    </row>
    <row r="37" spans="1:40">
      <c r="A37" s="272">
        <f t="shared" si="18"/>
        <v>30</v>
      </c>
      <c r="B37" s="284" t="s">
        <v>204</v>
      </c>
      <c r="C37" s="251">
        <v>84851</v>
      </c>
      <c r="D37" s="183" t="s">
        <v>137</v>
      </c>
      <c r="E37" s="187" t="s">
        <v>11</v>
      </c>
      <c r="F37" s="282">
        <f t="shared" si="21"/>
        <v>78</v>
      </c>
      <c r="G37" s="275">
        <v>78</v>
      </c>
      <c r="H37" s="58"/>
      <c r="I37" s="58"/>
      <c r="J37" s="260"/>
      <c r="K37" s="92"/>
      <c r="L37" s="92"/>
      <c r="M37" s="81"/>
      <c r="N37" s="91"/>
      <c r="O37" s="91"/>
      <c r="P37" s="83"/>
      <c r="Q37" s="82"/>
      <c r="R37" s="53"/>
      <c r="S37" s="53"/>
      <c r="T37" s="126"/>
      <c r="U37" s="133"/>
      <c r="V37" s="126"/>
      <c r="W37" s="126"/>
      <c r="X37" s="126"/>
      <c r="Y37" s="127"/>
      <c r="Z37" s="78"/>
      <c r="AA37" s="193">
        <f t="shared" si="22"/>
        <v>79</v>
      </c>
      <c r="AB37" s="58">
        <f t="shared" si="23"/>
        <v>0</v>
      </c>
      <c r="AC37" s="80">
        <f t="shared" si="24"/>
        <v>0</v>
      </c>
      <c r="AD37" s="93">
        <f t="shared" si="4"/>
        <v>0</v>
      </c>
      <c r="AE37" s="91">
        <f t="shared" si="5"/>
        <v>0</v>
      </c>
      <c r="AF37" s="60">
        <f t="shared" si="6"/>
        <v>0</v>
      </c>
      <c r="AG37" s="94">
        <f t="shared" si="7"/>
        <v>0</v>
      </c>
      <c r="AH37" s="54">
        <f t="shared" si="8"/>
        <v>0</v>
      </c>
      <c r="AI37" s="54">
        <f t="shared" si="9"/>
        <v>0</v>
      </c>
      <c r="AJ37" s="58">
        <f t="shared" si="10"/>
        <v>0</v>
      </c>
      <c r="AK37" s="62">
        <f t="shared" si="11"/>
        <v>0</v>
      </c>
      <c r="AL37" s="54">
        <f t="shared" si="12"/>
        <v>0</v>
      </c>
      <c r="AM37" s="54">
        <f t="shared" si="13"/>
        <v>0</v>
      </c>
      <c r="AN37" s="74">
        <f t="shared" si="14"/>
        <v>0</v>
      </c>
    </row>
    <row r="38" spans="1:40">
      <c r="A38" s="272">
        <f t="shared" si="18"/>
        <v>31</v>
      </c>
      <c r="B38" s="288" t="s">
        <v>205</v>
      </c>
      <c r="C38" s="253">
        <v>75348</v>
      </c>
      <c r="D38" s="184" t="s">
        <v>206</v>
      </c>
      <c r="E38" s="185" t="s">
        <v>13</v>
      </c>
      <c r="F38" s="282">
        <f t="shared" si="21"/>
        <v>75</v>
      </c>
      <c r="G38" s="275">
        <v>75</v>
      </c>
      <c r="H38" s="58"/>
      <c r="I38" s="58"/>
      <c r="J38" s="260"/>
      <c r="K38" s="92"/>
      <c r="L38" s="92"/>
      <c r="M38" s="81"/>
      <c r="N38" s="91"/>
      <c r="O38" s="91"/>
      <c r="P38" s="83"/>
      <c r="Q38" s="82"/>
      <c r="R38" s="53"/>
      <c r="S38" s="53"/>
      <c r="T38" s="126"/>
      <c r="U38" s="133"/>
      <c r="V38" s="126"/>
      <c r="W38" s="126"/>
      <c r="X38" s="126"/>
      <c r="Y38" s="127"/>
      <c r="Z38" s="78"/>
      <c r="AA38" s="193">
        <f t="shared" si="22"/>
        <v>78</v>
      </c>
      <c r="AB38" s="58">
        <f t="shared" si="23"/>
        <v>0</v>
      </c>
      <c r="AC38" s="80">
        <f t="shared" si="24"/>
        <v>0</v>
      </c>
      <c r="AD38" s="93">
        <f t="shared" si="4"/>
        <v>0</v>
      </c>
      <c r="AE38" s="91">
        <f t="shared" si="5"/>
        <v>0</v>
      </c>
      <c r="AF38" s="60">
        <f t="shared" si="6"/>
        <v>0</v>
      </c>
      <c r="AG38" s="94">
        <f t="shared" si="7"/>
        <v>0</v>
      </c>
      <c r="AH38" s="54">
        <f t="shared" si="8"/>
        <v>0</v>
      </c>
      <c r="AI38" s="54">
        <f t="shared" si="9"/>
        <v>0</v>
      </c>
      <c r="AJ38" s="58">
        <f t="shared" si="10"/>
        <v>0</v>
      </c>
      <c r="AK38" s="62">
        <f t="shared" si="11"/>
        <v>0</v>
      </c>
      <c r="AL38" s="54">
        <f t="shared" si="12"/>
        <v>0</v>
      </c>
      <c r="AM38" s="54">
        <f t="shared" si="13"/>
        <v>0</v>
      </c>
      <c r="AN38" s="74">
        <f t="shared" si="14"/>
        <v>0</v>
      </c>
    </row>
    <row r="39" spans="1:40">
      <c r="A39" s="272">
        <f t="shared" si="18"/>
        <v>32</v>
      </c>
      <c r="B39" s="281" t="s">
        <v>279</v>
      </c>
      <c r="C39" s="232">
        <v>68293</v>
      </c>
      <c r="D39" s="243">
        <v>3204</v>
      </c>
      <c r="E39" s="243" t="s">
        <v>11</v>
      </c>
      <c r="F39" s="282">
        <f t="shared" si="21"/>
        <v>71</v>
      </c>
      <c r="G39" s="274"/>
      <c r="H39" s="58"/>
      <c r="I39" s="58"/>
      <c r="J39" s="243">
        <v>71</v>
      </c>
      <c r="K39" s="92"/>
      <c r="L39" s="92"/>
      <c r="M39" s="81"/>
      <c r="N39" s="91"/>
      <c r="O39" s="91"/>
      <c r="P39" s="83"/>
      <c r="Q39" s="82"/>
      <c r="R39" s="53"/>
      <c r="S39" s="53"/>
      <c r="T39" s="126"/>
      <c r="U39" s="133"/>
      <c r="V39" s="126"/>
      <c r="W39" s="126"/>
      <c r="X39" s="126"/>
      <c r="Y39" s="127"/>
      <c r="Z39" s="78"/>
      <c r="AA39" s="193">
        <f t="shared" si="22"/>
        <v>75</v>
      </c>
      <c r="AB39" s="58">
        <f t="shared" si="23"/>
        <v>0</v>
      </c>
      <c r="AC39" s="80">
        <f t="shared" si="24"/>
        <v>0</v>
      </c>
      <c r="AD39" s="93">
        <f t="shared" si="4"/>
        <v>0</v>
      </c>
      <c r="AE39" s="91">
        <f t="shared" si="5"/>
        <v>0</v>
      </c>
      <c r="AF39" s="60">
        <f t="shared" si="6"/>
        <v>0</v>
      </c>
      <c r="AG39" s="94">
        <f t="shared" si="7"/>
        <v>0</v>
      </c>
      <c r="AH39" s="54">
        <f t="shared" si="8"/>
        <v>0</v>
      </c>
      <c r="AI39" s="54">
        <f t="shared" si="9"/>
        <v>0</v>
      </c>
      <c r="AJ39" s="58">
        <f t="shared" si="10"/>
        <v>0</v>
      </c>
      <c r="AK39" s="62">
        <f t="shared" si="11"/>
        <v>0</v>
      </c>
      <c r="AL39" s="54">
        <f t="shared" si="12"/>
        <v>0</v>
      </c>
      <c r="AM39" s="54">
        <f t="shared" si="13"/>
        <v>0</v>
      </c>
      <c r="AN39" s="74">
        <f t="shared" si="14"/>
        <v>0</v>
      </c>
    </row>
    <row r="40" spans="1:40">
      <c r="A40" s="272">
        <f t="shared" si="18"/>
        <v>33</v>
      </c>
      <c r="B40" s="284" t="s">
        <v>208</v>
      </c>
      <c r="C40" s="251">
        <v>69734</v>
      </c>
      <c r="D40" s="183" t="s">
        <v>138</v>
      </c>
      <c r="E40" s="187" t="s">
        <v>11</v>
      </c>
      <c r="F40" s="282">
        <f t="shared" si="21"/>
        <v>71</v>
      </c>
      <c r="G40" s="275">
        <v>71</v>
      </c>
      <c r="H40" s="58"/>
      <c r="I40" s="58"/>
      <c r="J40" s="260"/>
      <c r="K40" s="92"/>
      <c r="L40" s="92"/>
      <c r="M40" s="81"/>
      <c r="N40" s="91"/>
      <c r="O40" s="91"/>
      <c r="P40" s="83"/>
      <c r="Q40" s="82"/>
      <c r="R40" s="53"/>
      <c r="S40" s="53"/>
      <c r="T40" s="126"/>
      <c r="U40" s="133"/>
      <c r="V40" s="126"/>
      <c r="W40" s="126"/>
      <c r="X40" s="126"/>
      <c r="Y40" s="127"/>
      <c r="Z40" s="78"/>
      <c r="AA40" s="193">
        <f t="shared" si="22"/>
        <v>0</v>
      </c>
      <c r="AB40" s="58">
        <f t="shared" si="23"/>
        <v>0</v>
      </c>
      <c r="AC40" s="80">
        <f t="shared" si="24"/>
        <v>71</v>
      </c>
      <c r="AD40" s="93">
        <f t="shared" ref="AD40:AD71" si="25">MAX(K40,L40)</f>
        <v>0</v>
      </c>
      <c r="AE40" s="91">
        <f t="shared" ref="AE40:AE71" si="26">M40</f>
        <v>0</v>
      </c>
      <c r="AF40" s="60">
        <f t="shared" ref="AF40:AF71" si="27">MAX(N40,O40)</f>
        <v>0</v>
      </c>
      <c r="AG40" s="94">
        <f t="shared" ref="AG40:AG71" si="28">MAX(P40,Q40)</f>
        <v>0</v>
      </c>
      <c r="AH40" s="54">
        <f t="shared" ref="AH40:AH71" si="29">MAX(R40,S40)</f>
        <v>0</v>
      </c>
      <c r="AI40" s="54">
        <f t="shared" ref="AI40:AI71" si="30">T40</f>
        <v>0</v>
      </c>
      <c r="AJ40" s="58">
        <f t="shared" ref="AJ40:AJ71" si="31">U40</f>
        <v>0</v>
      </c>
      <c r="AK40" s="62">
        <f t="shared" ref="AK40:AK71" si="32">V40</f>
        <v>0</v>
      </c>
      <c r="AL40" s="54">
        <f t="shared" ref="AL40:AL71" si="33">W40</f>
        <v>0</v>
      </c>
      <c r="AM40" s="54">
        <f t="shared" ref="AM40:AM71" si="34">X40</f>
        <v>0</v>
      </c>
      <c r="AN40" s="74">
        <f t="shared" ref="AN40:AN71" si="35">Y40</f>
        <v>0</v>
      </c>
    </row>
    <row r="41" spans="1:40">
      <c r="A41" s="272">
        <f t="shared" si="18"/>
        <v>34</v>
      </c>
      <c r="B41" s="284" t="s">
        <v>209</v>
      </c>
      <c r="C41" s="251">
        <v>85487</v>
      </c>
      <c r="D41" s="183" t="s">
        <v>210</v>
      </c>
      <c r="E41" s="187" t="s">
        <v>13</v>
      </c>
      <c r="F41" s="282">
        <f t="shared" si="21"/>
        <v>71</v>
      </c>
      <c r="G41" s="275">
        <v>71</v>
      </c>
      <c r="H41" s="58"/>
      <c r="I41" s="58"/>
      <c r="J41" s="260"/>
      <c r="K41" s="92"/>
      <c r="L41" s="92"/>
      <c r="M41" s="81"/>
      <c r="N41" s="91"/>
      <c r="O41" s="91"/>
      <c r="P41" s="83"/>
      <c r="Q41" s="82"/>
      <c r="R41" s="53"/>
      <c r="S41" s="53"/>
      <c r="T41" s="126"/>
      <c r="U41" s="133"/>
      <c r="V41" s="126"/>
      <c r="W41" s="126"/>
      <c r="X41" s="126"/>
      <c r="Y41" s="127"/>
      <c r="Z41" s="78"/>
      <c r="AA41" s="193">
        <f t="shared" si="22"/>
        <v>71</v>
      </c>
      <c r="AB41" s="58">
        <f t="shared" si="23"/>
        <v>0</v>
      </c>
      <c r="AC41" s="80">
        <f t="shared" si="24"/>
        <v>0</v>
      </c>
      <c r="AD41" s="93">
        <f t="shared" si="25"/>
        <v>0</v>
      </c>
      <c r="AE41" s="91">
        <f t="shared" si="26"/>
        <v>0</v>
      </c>
      <c r="AF41" s="60">
        <f t="shared" si="27"/>
        <v>0</v>
      </c>
      <c r="AG41" s="94">
        <f t="shared" si="28"/>
        <v>0</v>
      </c>
      <c r="AH41" s="54">
        <f t="shared" si="29"/>
        <v>0</v>
      </c>
      <c r="AI41" s="54">
        <f t="shared" si="30"/>
        <v>0</v>
      </c>
      <c r="AJ41" s="58">
        <f t="shared" si="31"/>
        <v>0</v>
      </c>
      <c r="AK41" s="62">
        <f t="shared" si="32"/>
        <v>0</v>
      </c>
      <c r="AL41" s="54">
        <f t="shared" si="33"/>
        <v>0</v>
      </c>
      <c r="AM41" s="54">
        <f t="shared" si="34"/>
        <v>0</v>
      </c>
      <c r="AN41" s="74">
        <f t="shared" si="35"/>
        <v>0</v>
      </c>
    </row>
    <row r="42" spans="1:40">
      <c r="A42" s="272">
        <f t="shared" si="18"/>
        <v>35</v>
      </c>
      <c r="B42" s="289" t="s">
        <v>211</v>
      </c>
      <c r="C42" s="252">
        <v>92307</v>
      </c>
      <c r="D42" s="182" t="s">
        <v>212</v>
      </c>
      <c r="E42" s="187" t="s">
        <v>0</v>
      </c>
      <c r="F42" s="282">
        <f t="shared" si="21"/>
        <v>69</v>
      </c>
      <c r="G42" s="275">
        <v>69</v>
      </c>
      <c r="H42" s="58"/>
      <c r="I42" s="58"/>
      <c r="J42" s="260"/>
      <c r="K42" s="92"/>
      <c r="L42" s="92"/>
      <c r="M42" s="81"/>
      <c r="N42" s="91"/>
      <c r="O42" s="91"/>
      <c r="P42" s="83"/>
      <c r="Q42" s="82"/>
      <c r="R42" s="53"/>
      <c r="S42" s="53"/>
      <c r="T42" s="126"/>
      <c r="U42" s="133"/>
      <c r="V42" s="126"/>
      <c r="W42" s="126"/>
      <c r="X42" s="126"/>
      <c r="Y42" s="127"/>
      <c r="Z42" s="78"/>
      <c r="AA42" s="193">
        <f t="shared" si="22"/>
        <v>71</v>
      </c>
      <c r="AB42" s="58">
        <f t="shared" si="23"/>
        <v>0</v>
      </c>
      <c r="AC42" s="80">
        <f t="shared" si="24"/>
        <v>0</v>
      </c>
      <c r="AD42" s="93">
        <f t="shared" si="25"/>
        <v>0</v>
      </c>
      <c r="AE42" s="91">
        <f t="shared" si="26"/>
        <v>0</v>
      </c>
      <c r="AF42" s="60">
        <f t="shared" si="27"/>
        <v>0</v>
      </c>
      <c r="AG42" s="94">
        <f t="shared" si="28"/>
        <v>0</v>
      </c>
      <c r="AH42" s="54">
        <f t="shared" si="29"/>
        <v>0</v>
      </c>
      <c r="AI42" s="54">
        <f t="shared" si="30"/>
        <v>0</v>
      </c>
      <c r="AJ42" s="58">
        <f t="shared" si="31"/>
        <v>0</v>
      </c>
      <c r="AK42" s="62">
        <f t="shared" si="32"/>
        <v>0</v>
      </c>
      <c r="AL42" s="54">
        <f t="shared" si="33"/>
        <v>0</v>
      </c>
      <c r="AM42" s="54">
        <f t="shared" si="34"/>
        <v>0</v>
      </c>
      <c r="AN42" s="74">
        <f t="shared" si="35"/>
        <v>0</v>
      </c>
    </row>
    <row r="43" spans="1:40">
      <c r="A43" s="272">
        <f t="shared" si="18"/>
        <v>36</v>
      </c>
      <c r="B43" s="290" t="s">
        <v>280</v>
      </c>
      <c r="C43" s="247">
        <v>94342</v>
      </c>
      <c r="D43" s="243" t="s">
        <v>281</v>
      </c>
      <c r="E43" s="243" t="s">
        <v>11</v>
      </c>
      <c r="F43" s="282">
        <f t="shared" si="21"/>
        <v>69</v>
      </c>
      <c r="G43" s="274"/>
      <c r="H43" s="58"/>
      <c r="I43" s="58"/>
      <c r="J43" s="243">
        <v>69</v>
      </c>
      <c r="K43" s="92"/>
      <c r="L43" s="92"/>
      <c r="M43" s="81"/>
      <c r="N43" s="91"/>
      <c r="O43" s="91"/>
      <c r="P43" s="83"/>
      <c r="Q43" s="82"/>
      <c r="R43" s="53"/>
      <c r="S43" s="53"/>
      <c r="T43" s="126"/>
      <c r="U43" s="133"/>
      <c r="V43" s="126"/>
      <c r="W43" s="126"/>
      <c r="X43" s="126"/>
      <c r="Y43" s="127"/>
      <c r="Z43" s="78"/>
      <c r="AA43" s="193">
        <f t="shared" si="22"/>
        <v>69</v>
      </c>
      <c r="AB43" s="58">
        <f t="shared" si="23"/>
        <v>0</v>
      </c>
      <c r="AC43" s="80">
        <f t="shared" si="24"/>
        <v>0</v>
      </c>
      <c r="AD43" s="93">
        <f t="shared" si="25"/>
        <v>0</v>
      </c>
      <c r="AE43" s="91">
        <f t="shared" si="26"/>
        <v>0</v>
      </c>
      <c r="AF43" s="60">
        <f t="shared" si="27"/>
        <v>0</v>
      </c>
      <c r="AG43" s="94">
        <f t="shared" si="28"/>
        <v>0</v>
      </c>
      <c r="AH43" s="54">
        <f t="shared" si="29"/>
        <v>0</v>
      </c>
      <c r="AI43" s="54">
        <f t="shared" si="30"/>
        <v>0</v>
      </c>
      <c r="AJ43" s="58">
        <f t="shared" si="31"/>
        <v>0</v>
      </c>
      <c r="AK43" s="62">
        <f t="shared" si="32"/>
        <v>0</v>
      </c>
      <c r="AL43" s="54">
        <f t="shared" si="33"/>
        <v>0</v>
      </c>
      <c r="AM43" s="54">
        <f t="shared" si="34"/>
        <v>0</v>
      </c>
      <c r="AN43" s="74">
        <f t="shared" si="35"/>
        <v>0</v>
      </c>
    </row>
    <row r="44" spans="1:40">
      <c r="A44" s="272">
        <f t="shared" si="18"/>
        <v>37</v>
      </c>
      <c r="B44" s="285" t="s">
        <v>120</v>
      </c>
      <c r="C44" s="252">
        <v>85410</v>
      </c>
      <c r="D44" s="183" t="s">
        <v>213</v>
      </c>
      <c r="E44" s="185" t="s">
        <v>0</v>
      </c>
      <c r="F44" s="282">
        <f t="shared" si="21"/>
        <v>68</v>
      </c>
      <c r="G44" s="275">
        <v>68</v>
      </c>
      <c r="H44" s="58"/>
      <c r="I44" s="58"/>
      <c r="J44" s="260"/>
      <c r="K44" s="92"/>
      <c r="L44" s="92"/>
      <c r="M44" s="81"/>
      <c r="N44" s="91"/>
      <c r="O44" s="91"/>
      <c r="P44" s="83"/>
      <c r="Q44" s="82"/>
      <c r="R44" s="53"/>
      <c r="S44" s="53"/>
      <c r="T44" s="126"/>
      <c r="U44" s="133"/>
      <c r="V44" s="126"/>
      <c r="W44" s="126"/>
      <c r="X44" s="126"/>
      <c r="Y44" s="127"/>
      <c r="Z44" s="78"/>
      <c r="AA44" s="193">
        <f t="shared" si="22"/>
        <v>0</v>
      </c>
      <c r="AB44" s="58">
        <f t="shared" si="23"/>
        <v>0</v>
      </c>
      <c r="AC44" s="80">
        <f t="shared" si="24"/>
        <v>69</v>
      </c>
      <c r="AD44" s="93">
        <f t="shared" si="25"/>
        <v>0</v>
      </c>
      <c r="AE44" s="91">
        <f t="shared" si="26"/>
        <v>0</v>
      </c>
      <c r="AF44" s="60">
        <f t="shared" si="27"/>
        <v>0</v>
      </c>
      <c r="AG44" s="94">
        <f t="shared" si="28"/>
        <v>0</v>
      </c>
      <c r="AH44" s="54">
        <f t="shared" si="29"/>
        <v>0</v>
      </c>
      <c r="AI44" s="54">
        <f t="shared" si="30"/>
        <v>0</v>
      </c>
      <c r="AJ44" s="58">
        <f t="shared" si="31"/>
        <v>0</v>
      </c>
      <c r="AK44" s="62">
        <f t="shared" si="32"/>
        <v>0</v>
      </c>
      <c r="AL44" s="54">
        <f t="shared" si="33"/>
        <v>0</v>
      </c>
      <c r="AM44" s="54">
        <f t="shared" si="34"/>
        <v>0</v>
      </c>
      <c r="AN44" s="74">
        <f t="shared" si="35"/>
        <v>0</v>
      </c>
    </row>
    <row r="45" spans="1:40">
      <c r="A45" s="272">
        <f t="shared" si="18"/>
        <v>38</v>
      </c>
      <c r="B45" s="285" t="s">
        <v>381</v>
      </c>
      <c r="C45" s="252">
        <v>85414</v>
      </c>
      <c r="D45" s="182" t="s">
        <v>215</v>
      </c>
      <c r="E45" s="187" t="s">
        <v>0</v>
      </c>
      <c r="F45" s="282">
        <f t="shared" si="21"/>
        <v>68</v>
      </c>
      <c r="G45" s="275">
        <v>68</v>
      </c>
      <c r="H45" s="58"/>
      <c r="I45" s="58"/>
      <c r="J45" s="260"/>
      <c r="K45" s="92"/>
      <c r="L45" s="92"/>
      <c r="M45" s="81"/>
      <c r="N45" s="91"/>
      <c r="O45" s="91"/>
      <c r="P45" s="83"/>
      <c r="Q45" s="82"/>
      <c r="R45" s="53"/>
      <c r="S45" s="53"/>
      <c r="T45" s="126"/>
      <c r="U45" s="133"/>
      <c r="V45" s="126"/>
      <c r="W45" s="126"/>
      <c r="X45" s="126"/>
      <c r="Y45" s="127"/>
      <c r="Z45" s="78"/>
      <c r="AA45" s="193">
        <f t="shared" si="22"/>
        <v>68</v>
      </c>
      <c r="AB45" s="58">
        <f t="shared" si="23"/>
        <v>0</v>
      </c>
      <c r="AC45" s="80">
        <f t="shared" si="24"/>
        <v>0</v>
      </c>
      <c r="AD45" s="93">
        <f t="shared" si="25"/>
        <v>0</v>
      </c>
      <c r="AE45" s="91">
        <f t="shared" si="26"/>
        <v>0</v>
      </c>
      <c r="AF45" s="60">
        <f t="shared" si="27"/>
        <v>0</v>
      </c>
      <c r="AG45" s="94">
        <f t="shared" si="28"/>
        <v>0</v>
      </c>
      <c r="AH45" s="54">
        <f t="shared" si="29"/>
        <v>0</v>
      </c>
      <c r="AI45" s="54">
        <f t="shared" si="30"/>
        <v>0</v>
      </c>
      <c r="AJ45" s="58">
        <f t="shared" si="31"/>
        <v>0</v>
      </c>
      <c r="AK45" s="62">
        <f t="shared" si="32"/>
        <v>0</v>
      </c>
      <c r="AL45" s="54">
        <f t="shared" si="33"/>
        <v>0</v>
      </c>
      <c r="AM45" s="54">
        <f t="shared" si="34"/>
        <v>0</v>
      </c>
      <c r="AN45" s="74">
        <f t="shared" si="35"/>
        <v>0</v>
      </c>
    </row>
    <row r="46" spans="1:40">
      <c r="A46" s="272">
        <f t="shared" si="18"/>
        <v>39</v>
      </c>
      <c r="B46" s="281" t="s">
        <v>284</v>
      </c>
      <c r="C46" s="232">
        <v>23434</v>
      </c>
      <c r="D46" s="243">
        <v>1978</v>
      </c>
      <c r="E46" s="243" t="s">
        <v>11</v>
      </c>
      <c r="F46" s="282">
        <f t="shared" si="21"/>
        <v>65</v>
      </c>
      <c r="G46" s="274"/>
      <c r="H46" s="58"/>
      <c r="I46" s="58"/>
      <c r="J46" s="243">
        <v>65</v>
      </c>
      <c r="K46" s="92"/>
      <c r="L46" s="92"/>
      <c r="M46" s="81"/>
      <c r="N46" s="91"/>
      <c r="O46" s="91"/>
      <c r="P46" s="83"/>
      <c r="Q46" s="82"/>
      <c r="R46" s="53"/>
      <c r="S46" s="53"/>
      <c r="T46" s="126"/>
      <c r="U46" s="133"/>
      <c r="V46" s="126"/>
      <c r="W46" s="126"/>
      <c r="X46" s="126"/>
      <c r="Y46" s="127"/>
      <c r="Z46" s="78"/>
      <c r="AA46" s="193">
        <f t="shared" si="22"/>
        <v>68</v>
      </c>
      <c r="AB46" s="58">
        <f t="shared" si="23"/>
        <v>0</v>
      </c>
      <c r="AC46" s="80">
        <f t="shared" si="24"/>
        <v>0</v>
      </c>
      <c r="AD46" s="93">
        <f t="shared" si="25"/>
        <v>0</v>
      </c>
      <c r="AE46" s="91">
        <f t="shared" si="26"/>
        <v>0</v>
      </c>
      <c r="AF46" s="60">
        <f t="shared" si="27"/>
        <v>0</v>
      </c>
      <c r="AG46" s="94">
        <f t="shared" si="28"/>
        <v>0</v>
      </c>
      <c r="AH46" s="54">
        <f t="shared" si="29"/>
        <v>0</v>
      </c>
      <c r="AI46" s="54">
        <f t="shared" si="30"/>
        <v>0</v>
      </c>
      <c r="AJ46" s="58">
        <f t="shared" si="31"/>
        <v>0</v>
      </c>
      <c r="AK46" s="62">
        <f t="shared" si="32"/>
        <v>0</v>
      </c>
      <c r="AL46" s="54">
        <f t="shared" si="33"/>
        <v>0</v>
      </c>
      <c r="AM46" s="54">
        <f t="shared" si="34"/>
        <v>0</v>
      </c>
      <c r="AN46" s="74">
        <f t="shared" si="35"/>
        <v>0</v>
      </c>
    </row>
    <row r="47" spans="1:40">
      <c r="A47" s="272">
        <f t="shared" si="18"/>
        <v>40</v>
      </c>
      <c r="B47" s="285" t="s">
        <v>382</v>
      </c>
      <c r="C47" s="252">
        <v>76174</v>
      </c>
      <c r="D47" s="182" t="s">
        <v>217</v>
      </c>
      <c r="E47" s="191" t="s">
        <v>0</v>
      </c>
      <c r="F47" s="282">
        <f t="shared" si="21"/>
        <v>65</v>
      </c>
      <c r="G47" s="275">
        <v>65</v>
      </c>
      <c r="H47" s="58"/>
      <c r="I47" s="58"/>
      <c r="J47" s="260"/>
      <c r="K47" s="92"/>
      <c r="L47" s="92"/>
      <c r="M47" s="81"/>
      <c r="N47" s="91"/>
      <c r="O47" s="91"/>
      <c r="P47" s="83"/>
      <c r="Q47" s="82"/>
      <c r="R47" s="53"/>
      <c r="S47" s="53"/>
      <c r="T47" s="126"/>
      <c r="U47" s="133"/>
      <c r="V47" s="126"/>
      <c r="W47" s="126"/>
      <c r="X47" s="126"/>
      <c r="Y47" s="127"/>
      <c r="Z47" s="78"/>
      <c r="AA47" s="193">
        <f t="shared" si="22"/>
        <v>0</v>
      </c>
      <c r="AB47" s="58">
        <f t="shared" si="23"/>
        <v>0</v>
      </c>
      <c r="AC47" s="80">
        <f t="shared" si="24"/>
        <v>65</v>
      </c>
      <c r="AD47" s="93">
        <f t="shared" si="25"/>
        <v>0</v>
      </c>
      <c r="AE47" s="91">
        <f t="shared" si="26"/>
        <v>0</v>
      </c>
      <c r="AF47" s="60">
        <f t="shared" si="27"/>
        <v>0</v>
      </c>
      <c r="AG47" s="94">
        <f t="shared" si="28"/>
        <v>0</v>
      </c>
      <c r="AH47" s="54">
        <f t="shared" si="29"/>
        <v>0</v>
      </c>
      <c r="AI47" s="54">
        <f t="shared" si="30"/>
        <v>0</v>
      </c>
      <c r="AJ47" s="58">
        <f t="shared" si="31"/>
        <v>0</v>
      </c>
      <c r="AK47" s="62">
        <f t="shared" si="32"/>
        <v>0</v>
      </c>
      <c r="AL47" s="54">
        <f t="shared" si="33"/>
        <v>0</v>
      </c>
      <c r="AM47" s="54">
        <f t="shared" si="34"/>
        <v>0</v>
      </c>
      <c r="AN47" s="74">
        <f t="shared" si="35"/>
        <v>0</v>
      </c>
    </row>
    <row r="48" spans="1:40">
      <c r="A48" s="272">
        <f t="shared" si="18"/>
        <v>41</v>
      </c>
      <c r="B48" s="291" t="s">
        <v>218</v>
      </c>
      <c r="C48" s="251">
        <v>85511</v>
      </c>
      <c r="D48" s="183" t="s">
        <v>219</v>
      </c>
      <c r="E48" s="187" t="s">
        <v>13</v>
      </c>
      <c r="F48" s="282">
        <f t="shared" si="21"/>
        <v>63</v>
      </c>
      <c r="G48" s="275">
        <v>63</v>
      </c>
      <c r="H48" s="58"/>
      <c r="I48" s="58"/>
      <c r="J48" s="260"/>
      <c r="K48" s="92"/>
      <c r="L48" s="92"/>
      <c r="M48" s="81"/>
      <c r="N48" s="91"/>
      <c r="O48" s="91"/>
      <c r="P48" s="83"/>
      <c r="Q48" s="82"/>
      <c r="R48" s="53"/>
      <c r="S48" s="53"/>
      <c r="T48" s="126"/>
      <c r="U48" s="133"/>
      <c r="V48" s="126"/>
      <c r="W48" s="126"/>
      <c r="X48" s="126"/>
      <c r="Y48" s="127"/>
      <c r="Z48" s="78"/>
      <c r="AA48" s="193">
        <f t="shared" si="22"/>
        <v>65</v>
      </c>
      <c r="AB48" s="58">
        <f t="shared" si="23"/>
        <v>0</v>
      </c>
      <c r="AC48" s="80">
        <f t="shared" si="24"/>
        <v>0</v>
      </c>
      <c r="AD48" s="93">
        <f t="shared" si="25"/>
        <v>0</v>
      </c>
      <c r="AE48" s="91">
        <f t="shared" si="26"/>
        <v>0</v>
      </c>
      <c r="AF48" s="60">
        <f t="shared" si="27"/>
        <v>0</v>
      </c>
      <c r="AG48" s="94">
        <f t="shared" si="28"/>
        <v>0</v>
      </c>
      <c r="AH48" s="54">
        <f t="shared" si="29"/>
        <v>0</v>
      </c>
      <c r="AI48" s="54">
        <f t="shared" si="30"/>
        <v>0</v>
      </c>
      <c r="AJ48" s="58">
        <f t="shared" si="31"/>
        <v>0</v>
      </c>
      <c r="AK48" s="62">
        <f t="shared" si="32"/>
        <v>0</v>
      </c>
      <c r="AL48" s="54">
        <f t="shared" si="33"/>
        <v>0</v>
      </c>
      <c r="AM48" s="54">
        <f t="shared" si="34"/>
        <v>0</v>
      </c>
      <c r="AN48" s="74">
        <f t="shared" si="35"/>
        <v>0</v>
      </c>
    </row>
    <row r="49" spans="1:40">
      <c r="A49" s="272">
        <f t="shared" si="18"/>
        <v>42</v>
      </c>
      <c r="B49" s="281" t="s">
        <v>287</v>
      </c>
      <c r="C49" s="232">
        <v>76094</v>
      </c>
      <c r="D49" s="243" t="s">
        <v>288</v>
      </c>
      <c r="E49" s="243" t="s">
        <v>11</v>
      </c>
      <c r="F49" s="282">
        <f t="shared" si="21"/>
        <v>61</v>
      </c>
      <c r="G49" s="274"/>
      <c r="H49" s="58"/>
      <c r="I49" s="58"/>
      <c r="J49" s="243">
        <v>61</v>
      </c>
      <c r="K49" s="92"/>
      <c r="L49" s="92"/>
      <c r="M49" s="81"/>
      <c r="N49" s="91"/>
      <c r="O49" s="91"/>
      <c r="P49" s="83"/>
      <c r="Q49" s="82"/>
      <c r="R49" s="53"/>
      <c r="S49" s="53"/>
      <c r="T49" s="126"/>
      <c r="U49" s="133"/>
      <c r="V49" s="126"/>
      <c r="W49" s="126"/>
      <c r="X49" s="126"/>
      <c r="Y49" s="127"/>
      <c r="Z49" s="78"/>
      <c r="AA49" s="193">
        <f t="shared" si="22"/>
        <v>63</v>
      </c>
      <c r="AB49" s="58">
        <f t="shared" si="23"/>
        <v>0</v>
      </c>
      <c r="AC49" s="80">
        <f t="shared" si="24"/>
        <v>0</v>
      </c>
      <c r="AD49" s="93">
        <f t="shared" si="25"/>
        <v>0</v>
      </c>
      <c r="AE49" s="91">
        <f t="shared" si="26"/>
        <v>0</v>
      </c>
      <c r="AF49" s="60">
        <f t="shared" si="27"/>
        <v>0</v>
      </c>
      <c r="AG49" s="94">
        <f t="shared" si="28"/>
        <v>0</v>
      </c>
      <c r="AH49" s="54">
        <f t="shared" si="29"/>
        <v>0</v>
      </c>
      <c r="AI49" s="54">
        <f t="shared" si="30"/>
        <v>0</v>
      </c>
      <c r="AJ49" s="58">
        <f t="shared" si="31"/>
        <v>0</v>
      </c>
      <c r="AK49" s="62">
        <f t="shared" si="32"/>
        <v>0</v>
      </c>
      <c r="AL49" s="54">
        <f t="shared" si="33"/>
        <v>0</v>
      </c>
      <c r="AM49" s="54">
        <f t="shared" si="34"/>
        <v>0</v>
      </c>
      <c r="AN49" s="74">
        <f t="shared" si="35"/>
        <v>0</v>
      </c>
    </row>
    <row r="50" spans="1:40">
      <c r="A50" s="272">
        <f t="shared" si="18"/>
        <v>43</v>
      </c>
      <c r="B50" s="288" t="s">
        <v>129</v>
      </c>
      <c r="C50" s="253">
        <v>85419</v>
      </c>
      <c r="D50" s="184" t="s">
        <v>220</v>
      </c>
      <c r="E50" s="192" t="s">
        <v>0</v>
      </c>
      <c r="F50" s="282">
        <f t="shared" si="21"/>
        <v>61</v>
      </c>
      <c r="G50" s="275">
        <v>61</v>
      </c>
      <c r="H50" s="58"/>
      <c r="I50" s="58"/>
      <c r="J50" s="260"/>
      <c r="K50" s="92"/>
      <c r="L50" s="92"/>
      <c r="M50" s="81"/>
      <c r="N50" s="91"/>
      <c r="O50" s="91"/>
      <c r="P50" s="83"/>
      <c r="Q50" s="82"/>
      <c r="R50" s="53"/>
      <c r="S50" s="53"/>
      <c r="T50" s="126"/>
      <c r="U50" s="133"/>
      <c r="V50" s="126"/>
      <c r="W50" s="126"/>
      <c r="X50" s="126"/>
      <c r="Y50" s="127"/>
      <c r="Z50" s="78"/>
      <c r="AA50" s="193">
        <f t="shared" si="22"/>
        <v>0</v>
      </c>
      <c r="AB50" s="58">
        <f t="shared" si="23"/>
        <v>0</v>
      </c>
      <c r="AC50" s="80">
        <f t="shared" si="24"/>
        <v>61</v>
      </c>
      <c r="AD50" s="93">
        <f t="shared" si="25"/>
        <v>0</v>
      </c>
      <c r="AE50" s="91">
        <f t="shared" si="26"/>
        <v>0</v>
      </c>
      <c r="AF50" s="60">
        <f t="shared" si="27"/>
        <v>0</v>
      </c>
      <c r="AG50" s="94">
        <f t="shared" si="28"/>
        <v>0</v>
      </c>
      <c r="AH50" s="54">
        <f t="shared" si="29"/>
        <v>0</v>
      </c>
      <c r="AI50" s="54">
        <f t="shared" si="30"/>
        <v>0</v>
      </c>
      <c r="AJ50" s="58">
        <f t="shared" si="31"/>
        <v>0</v>
      </c>
      <c r="AK50" s="62">
        <f t="shared" si="32"/>
        <v>0</v>
      </c>
      <c r="AL50" s="54">
        <f t="shared" si="33"/>
        <v>0</v>
      </c>
      <c r="AM50" s="54">
        <f t="shared" si="34"/>
        <v>0</v>
      </c>
      <c r="AN50" s="74">
        <f t="shared" si="35"/>
        <v>0</v>
      </c>
    </row>
    <row r="51" spans="1:40">
      <c r="A51" s="272">
        <f t="shared" si="18"/>
        <v>44</v>
      </c>
      <c r="B51" s="286" t="s">
        <v>221</v>
      </c>
      <c r="C51" s="252">
        <v>93336</v>
      </c>
      <c r="D51" s="185" t="s">
        <v>222</v>
      </c>
      <c r="E51" s="185" t="s">
        <v>11</v>
      </c>
      <c r="F51" s="282">
        <f t="shared" si="21"/>
        <v>61</v>
      </c>
      <c r="G51" s="275">
        <v>61</v>
      </c>
      <c r="H51" s="58"/>
      <c r="I51" s="58"/>
      <c r="J51" s="260"/>
      <c r="K51" s="92"/>
      <c r="L51" s="92"/>
      <c r="M51" s="81"/>
      <c r="N51" s="91"/>
      <c r="O51" s="91"/>
      <c r="P51" s="83"/>
      <c r="Q51" s="82"/>
      <c r="R51" s="53"/>
      <c r="S51" s="53"/>
      <c r="T51" s="126"/>
      <c r="U51" s="133"/>
      <c r="V51" s="126"/>
      <c r="W51" s="126"/>
      <c r="X51" s="126"/>
      <c r="Y51" s="127"/>
      <c r="Z51" s="78"/>
      <c r="AA51" s="193">
        <f t="shared" si="22"/>
        <v>61</v>
      </c>
      <c r="AB51" s="58">
        <f t="shared" si="23"/>
        <v>0</v>
      </c>
      <c r="AC51" s="80">
        <f t="shared" si="24"/>
        <v>0</v>
      </c>
      <c r="AD51" s="93">
        <f t="shared" si="25"/>
        <v>0</v>
      </c>
      <c r="AE51" s="91">
        <f t="shared" si="26"/>
        <v>0</v>
      </c>
      <c r="AF51" s="60">
        <f t="shared" si="27"/>
        <v>0</v>
      </c>
      <c r="AG51" s="94">
        <f t="shared" si="28"/>
        <v>0</v>
      </c>
      <c r="AH51" s="54">
        <f t="shared" si="29"/>
        <v>0</v>
      </c>
      <c r="AI51" s="54">
        <f t="shared" si="30"/>
        <v>0</v>
      </c>
      <c r="AJ51" s="58">
        <f t="shared" si="31"/>
        <v>0</v>
      </c>
      <c r="AK51" s="62">
        <f t="shared" si="32"/>
        <v>0</v>
      </c>
      <c r="AL51" s="54">
        <f t="shared" si="33"/>
        <v>0</v>
      </c>
      <c r="AM51" s="54">
        <f t="shared" si="34"/>
        <v>0</v>
      </c>
      <c r="AN51" s="74">
        <f t="shared" si="35"/>
        <v>0</v>
      </c>
    </row>
    <row r="52" spans="1:40">
      <c r="A52" s="272">
        <f t="shared" si="18"/>
        <v>45</v>
      </c>
      <c r="B52" s="284" t="s">
        <v>84</v>
      </c>
      <c r="C52" s="251">
        <v>68288</v>
      </c>
      <c r="D52" s="183" t="s">
        <v>223</v>
      </c>
      <c r="E52" s="187" t="s">
        <v>11</v>
      </c>
      <c r="F52" s="282">
        <f t="shared" si="21"/>
        <v>59</v>
      </c>
      <c r="G52" s="275">
        <v>59</v>
      </c>
      <c r="H52" s="58"/>
      <c r="I52" s="58"/>
      <c r="J52" s="260"/>
      <c r="K52" s="92"/>
      <c r="L52" s="92"/>
      <c r="M52" s="81"/>
      <c r="N52" s="91"/>
      <c r="O52" s="91"/>
      <c r="P52" s="83"/>
      <c r="Q52" s="82"/>
      <c r="R52" s="53"/>
      <c r="S52" s="53"/>
      <c r="T52" s="126"/>
      <c r="U52" s="133"/>
      <c r="V52" s="126"/>
      <c r="W52" s="126"/>
      <c r="X52" s="126"/>
      <c r="Y52" s="127"/>
      <c r="Z52" s="78"/>
      <c r="AA52" s="193">
        <f t="shared" si="22"/>
        <v>61</v>
      </c>
      <c r="AB52" s="58">
        <f t="shared" si="23"/>
        <v>0</v>
      </c>
      <c r="AC52" s="80">
        <f t="shared" si="24"/>
        <v>0</v>
      </c>
      <c r="AD52" s="93">
        <f t="shared" si="25"/>
        <v>0</v>
      </c>
      <c r="AE52" s="91">
        <f t="shared" si="26"/>
        <v>0</v>
      </c>
      <c r="AF52" s="60">
        <f t="shared" si="27"/>
        <v>0</v>
      </c>
      <c r="AG52" s="94">
        <f t="shared" si="28"/>
        <v>0</v>
      </c>
      <c r="AH52" s="54">
        <f t="shared" si="29"/>
        <v>0</v>
      </c>
      <c r="AI52" s="54">
        <f t="shared" si="30"/>
        <v>0</v>
      </c>
      <c r="AJ52" s="58">
        <f t="shared" si="31"/>
        <v>0</v>
      </c>
      <c r="AK52" s="62">
        <f t="shared" si="32"/>
        <v>0</v>
      </c>
      <c r="AL52" s="54">
        <f t="shared" si="33"/>
        <v>0</v>
      </c>
      <c r="AM52" s="54">
        <f t="shared" si="34"/>
        <v>0</v>
      </c>
      <c r="AN52" s="74">
        <f t="shared" si="35"/>
        <v>0</v>
      </c>
    </row>
    <row r="53" spans="1:40">
      <c r="A53" s="272">
        <f t="shared" si="18"/>
        <v>46</v>
      </c>
      <c r="B53" s="291" t="s">
        <v>224</v>
      </c>
      <c r="C53" s="251">
        <v>93566</v>
      </c>
      <c r="D53" s="183" t="s">
        <v>225</v>
      </c>
      <c r="E53" s="187" t="s">
        <v>11</v>
      </c>
      <c r="F53" s="282">
        <f t="shared" si="21"/>
        <v>59</v>
      </c>
      <c r="G53" s="275">
        <v>59</v>
      </c>
      <c r="H53" s="58"/>
      <c r="I53" s="58"/>
      <c r="J53" s="260"/>
      <c r="K53" s="92"/>
      <c r="L53" s="92"/>
      <c r="M53" s="81"/>
      <c r="N53" s="91"/>
      <c r="O53" s="91"/>
      <c r="P53" s="83"/>
      <c r="Q53" s="82"/>
      <c r="R53" s="53"/>
      <c r="S53" s="53"/>
      <c r="T53" s="126"/>
      <c r="U53" s="133"/>
      <c r="V53" s="126"/>
      <c r="W53" s="126"/>
      <c r="X53" s="126"/>
      <c r="Y53" s="127"/>
      <c r="Z53" s="78"/>
      <c r="AA53" s="193">
        <f t="shared" si="22"/>
        <v>59</v>
      </c>
      <c r="AB53" s="58">
        <f t="shared" si="23"/>
        <v>0</v>
      </c>
      <c r="AC53" s="80">
        <f t="shared" si="24"/>
        <v>0</v>
      </c>
      <c r="AD53" s="93">
        <f t="shared" si="25"/>
        <v>0</v>
      </c>
      <c r="AE53" s="91">
        <f t="shared" si="26"/>
        <v>0</v>
      </c>
      <c r="AF53" s="60">
        <f t="shared" si="27"/>
        <v>0</v>
      </c>
      <c r="AG53" s="94">
        <f t="shared" si="28"/>
        <v>0</v>
      </c>
      <c r="AH53" s="54">
        <f t="shared" si="29"/>
        <v>0</v>
      </c>
      <c r="AI53" s="54">
        <f t="shared" si="30"/>
        <v>0</v>
      </c>
      <c r="AJ53" s="58">
        <f t="shared" si="31"/>
        <v>0</v>
      </c>
      <c r="AK53" s="62">
        <f t="shared" si="32"/>
        <v>0</v>
      </c>
      <c r="AL53" s="54">
        <f t="shared" si="33"/>
        <v>0</v>
      </c>
      <c r="AM53" s="54">
        <f t="shared" si="34"/>
        <v>0</v>
      </c>
      <c r="AN53" s="74">
        <f t="shared" si="35"/>
        <v>0</v>
      </c>
    </row>
    <row r="54" spans="1:40">
      <c r="A54" s="272">
        <f t="shared" si="18"/>
        <v>47</v>
      </c>
      <c r="B54" s="284" t="s">
        <v>226</v>
      </c>
      <c r="C54" s="251">
        <v>85481</v>
      </c>
      <c r="D54" s="183" t="s">
        <v>227</v>
      </c>
      <c r="E54" s="187" t="s">
        <v>13</v>
      </c>
      <c r="F54" s="282">
        <f t="shared" si="21"/>
        <v>58</v>
      </c>
      <c r="G54" s="275">
        <v>58</v>
      </c>
      <c r="H54" s="58"/>
      <c r="I54" s="58"/>
      <c r="J54" s="260"/>
      <c r="K54" s="92"/>
      <c r="L54" s="92"/>
      <c r="M54" s="81"/>
      <c r="N54" s="91"/>
      <c r="O54" s="91"/>
      <c r="P54" s="83"/>
      <c r="Q54" s="82"/>
      <c r="R54" s="53"/>
      <c r="S54" s="53"/>
      <c r="T54" s="126"/>
      <c r="U54" s="133"/>
      <c r="V54" s="126"/>
      <c r="W54" s="126"/>
      <c r="X54" s="126"/>
      <c r="Y54" s="127"/>
      <c r="Z54" s="78"/>
      <c r="AA54" s="193">
        <f t="shared" si="22"/>
        <v>59</v>
      </c>
      <c r="AB54" s="58">
        <f t="shared" si="23"/>
        <v>0</v>
      </c>
      <c r="AC54" s="80">
        <f t="shared" si="24"/>
        <v>0</v>
      </c>
      <c r="AD54" s="93">
        <f t="shared" si="25"/>
        <v>0</v>
      </c>
      <c r="AE54" s="91">
        <f t="shared" si="26"/>
        <v>0</v>
      </c>
      <c r="AF54" s="60">
        <f t="shared" si="27"/>
        <v>0</v>
      </c>
      <c r="AG54" s="94">
        <f t="shared" si="28"/>
        <v>0</v>
      </c>
      <c r="AH54" s="54">
        <f t="shared" si="29"/>
        <v>0</v>
      </c>
      <c r="AI54" s="54">
        <f t="shared" si="30"/>
        <v>0</v>
      </c>
      <c r="AJ54" s="58">
        <f t="shared" si="31"/>
        <v>0</v>
      </c>
      <c r="AK54" s="62">
        <f t="shared" si="32"/>
        <v>0</v>
      </c>
      <c r="AL54" s="54">
        <f t="shared" si="33"/>
        <v>0</v>
      </c>
      <c r="AM54" s="54">
        <f t="shared" si="34"/>
        <v>0</v>
      </c>
      <c r="AN54" s="74">
        <f t="shared" si="35"/>
        <v>0</v>
      </c>
    </row>
    <row r="55" spans="1:40">
      <c r="A55" s="272">
        <f t="shared" si="18"/>
        <v>48</v>
      </c>
      <c r="B55" s="284" t="s">
        <v>228</v>
      </c>
      <c r="C55" s="261">
        <v>85421</v>
      </c>
      <c r="D55" s="183" t="s">
        <v>229</v>
      </c>
      <c r="E55" s="185" t="s">
        <v>0</v>
      </c>
      <c r="F55" s="282">
        <f t="shared" si="21"/>
        <v>55</v>
      </c>
      <c r="G55" s="275">
        <v>55</v>
      </c>
      <c r="H55" s="58"/>
      <c r="I55" s="58"/>
      <c r="J55" s="260"/>
      <c r="K55" s="92"/>
      <c r="L55" s="92"/>
      <c r="M55" s="81"/>
      <c r="N55" s="91"/>
      <c r="O55" s="91"/>
      <c r="P55" s="83"/>
      <c r="Q55" s="82"/>
      <c r="R55" s="53"/>
      <c r="S55" s="53"/>
      <c r="T55" s="126"/>
      <c r="U55" s="133"/>
      <c r="V55" s="126"/>
      <c r="W55" s="126"/>
      <c r="X55" s="126"/>
      <c r="Y55" s="127"/>
      <c r="Z55" s="78"/>
      <c r="AA55" s="193">
        <f t="shared" si="22"/>
        <v>58</v>
      </c>
      <c r="AB55" s="58">
        <f t="shared" si="23"/>
        <v>0</v>
      </c>
      <c r="AC55" s="80">
        <f t="shared" si="24"/>
        <v>0</v>
      </c>
      <c r="AD55" s="93">
        <f t="shared" si="25"/>
        <v>0</v>
      </c>
      <c r="AE55" s="91">
        <f t="shared" si="26"/>
        <v>0</v>
      </c>
      <c r="AF55" s="60">
        <f t="shared" si="27"/>
        <v>0</v>
      </c>
      <c r="AG55" s="94">
        <f t="shared" si="28"/>
        <v>0</v>
      </c>
      <c r="AH55" s="54">
        <f t="shared" si="29"/>
        <v>0</v>
      </c>
      <c r="AI55" s="54">
        <f t="shared" si="30"/>
        <v>0</v>
      </c>
      <c r="AJ55" s="58">
        <f t="shared" si="31"/>
        <v>0</v>
      </c>
      <c r="AK55" s="62">
        <f t="shared" si="32"/>
        <v>0</v>
      </c>
      <c r="AL55" s="54">
        <f t="shared" si="33"/>
        <v>0</v>
      </c>
      <c r="AM55" s="54">
        <f t="shared" si="34"/>
        <v>0</v>
      </c>
      <c r="AN55" s="74">
        <f t="shared" si="35"/>
        <v>0</v>
      </c>
    </row>
    <row r="56" spans="1:40">
      <c r="A56" s="272">
        <f t="shared" si="18"/>
        <v>49</v>
      </c>
      <c r="B56" s="292" t="s">
        <v>289</v>
      </c>
      <c r="C56" s="243">
        <v>94347</v>
      </c>
      <c r="D56" s="243" t="s">
        <v>290</v>
      </c>
      <c r="E56" s="243" t="s">
        <v>11</v>
      </c>
      <c r="F56" s="282">
        <f t="shared" si="21"/>
        <v>52</v>
      </c>
      <c r="G56" s="274"/>
      <c r="H56" s="58"/>
      <c r="I56" s="58"/>
      <c r="J56" s="243">
        <v>52</v>
      </c>
      <c r="K56" s="92"/>
      <c r="L56" s="92"/>
      <c r="M56" s="81"/>
      <c r="N56" s="91"/>
      <c r="O56" s="91"/>
      <c r="P56" s="83"/>
      <c r="Q56" s="82"/>
      <c r="R56" s="53"/>
      <c r="S56" s="53"/>
      <c r="T56" s="126"/>
      <c r="U56" s="133"/>
      <c r="V56" s="126"/>
      <c r="W56" s="126"/>
      <c r="X56" s="126"/>
      <c r="Y56" s="127"/>
      <c r="Z56" s="78"/>
      <c r="AA56" s="193">
        <f t="shared" si="22"/>
        <v>55</v>
      </c>
      <c r="AB56" s="58">
        <f t="shared" si="23"/>
        <v>0</v>
      </c>
      <c r="AC56" s="80">
        <f t="shared" si="24"/>
        <v>0</v>
      </c>
      <c r="AD56" s="93">
        <f t="shared" si="25"/>
        <v>0</v>
      </c>
      <c r="AE56" s="91">
        <f t="shared" si="26"/>
        <v>0</v>
      </c>
      <c r="AF56" s="60">
        <f t="shared" si="27"/>
        <v>0</v>
      </c>
      <c r="AG56" s="94">
        <f t="shared" si="28"/>
        <v>0</v>
      </c>
      <c r="AH56" s="54">
        <f t="shared" si="29"/>
        <v>0</v>
      </c>
      <c r="AI56" s="54">
        <f t="shared" si="30"/>
        <v>0</v>
      </c>
      <c r="AJ56" s="58">
        <f t="shared" si="31"/>
        <v>0</v>
      </c>
      <c r="AK56" s="62">
        <f t="shared" si="32"/>
        <v>0</v>
      </c>
      <c r="AL56" s="54">
        <f t="shared" si="33"/>
        <v>0</v>
      </c>
      <c r="AM56" s="54">
        <f t="shared" si="34"/>
        <v>0</v>
      </c>
      <c r="AN56" s="74">
        <f t="shared" si="35"/>
        <v>0</v>
      </c>
    </row>
    <row r="57" spans="1:40">
      <c r="A57" s="272">
        <f t="shared" si="18"/>
        <v>50</v>
      </c>
      <c r="B57" s="281" t="s">
        <v>291</v>
      </c>
      <c r="C57" s="232">
        <v>94348</v>
      </c>
      <c r="D57" s="243" t="s">
        <v>292</v>
      </c>
      <c r="E57" s="243" t="s">
        <v>11</v>
      </c>
      <c r="F57" s="282">
        <f t="shared" si="21"/>
        <v>50</v>
      </c>
      <c r="G57" s="274"/>
      <c r="H57" s="58"/>
      <c r="I57" s="58"/>
      <c r="J57" s="243">
        <v>50</v>
      </c>
      <c r="K57" s="92"/>
      <c r="L57" s="92"/>
      <c r="M57" s="81"/>
      <c r="N57" s="91"/>
      <c r="O57" s="91"/>
      <c r="P57" s="83"/>
      <c r="Q57" s="82"/>
      <c r="R57" s="53"/>
      <c r="S57" s="53"/>
      <c r="T57" s="126"/>
      <c r="U57" s="133"/>
      <c r="V57" s="126"/>
      <c r="W57" s="126"/>
      <c r="X57" s="126"/>
      <c r="Y57" s="127"/>
      <c r="Z57" s="78"/>
      <c r="AA57" s="193">
        <f t="shared" si="22"/>
        <v>0</v>
      </c>
      <c r="AB57" s="58">
        <f t="shared" si="23"/>
        <v>0</v>
      </c>
      <c r="AC57" s="80">
        <f t="shared" si="24"/>
        <v>52</v>
      </c>
      <c r="AD57" s="93">
        <f t="shared" si="25"/>
        <v>0</v>
      </c>
      <c r="AE57" s="91">
        <f t="shared" si="26"/>
        <v>0</v>
      </c>
      <c r="AF57" s="60">
        <f t="shared" si="27"/>
        <v>0</v>
      </c>
      <c r="AG57" s="94">
        <f t="shared" si="28"/>
        <v>0</v>
      </c>
      <c r="AH57" s="54">
        <f t="shared" si="29"/>
        <v>0</v>
      </c>
      <c r="AI57" s="54">
        <f t="shared" si="30"/>
        <v>0</v>
      </c>
      <c r="AJ57" s="58">
        <f t="shared" si="31"/>
        <v>0</v>
      </c>
      <c r="AK57" s="62">
        <f t="shared" si="32"/>
        <v>0</v>
      </c>
      <c r="AL57" s="54">
        <f t="shared" si="33"/>
        <v>0</v>
      </c>
      <c r="AM57" s="54">
        <f t="shared" si="34"/>
        <v>0</v>
      </c>
      <c r="AN57" s="74">
        <f t="shared" si="35"/>
        <v>0</v>
      </c>
    </row>
    <row r="58" spans="1:40">
      <c r="A58" s="272">
        <f t="shared" si="18"/>
        <v>51</v>
      </c>
      <c r="B58" s="281" t="s">
        <v>307</v>
      </c>
      <c r="C58" s="232">
        <v>68284</v>
      </c>
      <c r="D58" s="243">
        <v>3154</v>
      </c>
      <c r="E58" s="243" t="s">
        <v>11</v>
      </c>
      <c r="F58" s="282">
        <f t="shared" si="21"/>
        <v>47</v>
      </c>
      <c r="G58" s="274">
        <v>17</v>
      </c>
      <c r="H58" s="58"/>
      <c r="I58" s="58"/>
      <c r="J58" s="243">
        <v>30</v>
      </c>
      <c r="K58" s="92"/>
      <c r="L58" s="92"/>
      <c r="M58" s="81"/>
      <c r="N58" s="91"/>
      <c r="O58" s="91"/>
      <c r="P58" s="83"/>
      <c r="Q58" s="82"/>
      <c r="R58" s="53"/>
      <c r="S58" s="53"/>
      <c r="T58" s="126"/>
      <c r="U58" s="133"/>
      <c r="V58" s="126"/>
      <c r="W58" s="126"/>
      <c r="X58" s="126"/>
      <c r="Y58" s="127"/>
      <c r="Z58" s="78"/>
      <c r="AA58" s="193">
        <f t="shared" si="22"/>
        <v>0</v>
      </c>
      <c r="AB58" s="58">
        <f t="shared" si="23"/>
        <v>0</v>
      </c>
      <c r="AC58" s="80">
        <f t="shared" si="24"/>
        <v>50</v>
      </c>
      <c r="AD58" s="93">
        <f t="shared" si="25"/>
        <v>0</v>
      </c>
      <c r="AE58" s="91">
        <f t="shared" si="26"/>
        <v>0</v>
      </c>
      <c r="AF58" s="60">
        <f t="shared" si="27"/>
        <v>0</v>
      </c>
      <c r="AG58" s="94">
        <f t="shared" si="28"/>
        <v>0</v>
      </c>
      <c r="AH58" s="54">
        <f t="shared" si="29"/>
        <v>0</v>
      </c>
      <c r="AI58" s="54">
        <f t="shared" si="30"/>
        <v>0</v>
      </c>
      <c r="AJ58" s="58">
        <f t="shared" si="31"/>
        <v>0</v>
      </c>
      <c r="AK58" s="62">
        <f t="shared" si="32"/>
        <v>0</v>
      </c>
      <c r="AL58" s="54">
        <f t="shared" si="33"/>
        <v>0</v>
      </c>
      <c r="AM58" s="54">
        <f t="shared" si="34"/>
        <v>0</v>
      </c>
      <c r="AN58" s="74">
        <f t="shared" si="35"/>
        <v>0</v>
      </c>
    </row>
    <row r="59" spans="1:40">
      <c r="A59" s="272">
        <f t="shared" si="18"/>
        <v>52</v>
      </c>
      <c r="B59" s="281" t="s">
        <v>293</v>
      </c>
      <c r="C59" s="232">
        <v>94341</v>
      </c>
      <c r="D59" s="243" t="s">
        <v>294</v>
      </c>
      <c r="E59" s="243" t="s">
        <v>11</v>
      </c>
      <c r="F59" s="282">
        <f t="shared" si="21"/>
        <v>47</v>
      </c>
      <c r="G59" s="274"/>
      <c r="H59" s="58"/>
      <c r="I59" s="58"/>
      <c r="J59" s="243">
        <v>47</v>
      </c>
      <c r="K59" s="92"/>
      <c r="L59" s="92"/>
      <c r="M59" s="81"/>
      <c r="N59" s="91"/>
      <c r="O59" s="91"/>
      <c r="P59" s="83"/>
      <c r="Q59" s="82"/>
      <c r="R59" s="53"/>
      <c r="S59" s="53"/>
      <c r="T59" s="126"/>
      <c r="U59" s="133"/>
      <c r="V59" s="126"/>
      <c r="W59" s="126"/>
      <c r="X59" s="126"/>
      <c r="Y59" s="127"/>
      <c r="Z59" s="78"/>
      <c r="AA59" s="193">
        <f t="shared" si="22"/>
        <v>17</v>
      </c>
      <c r="AB59" s="58">
        <f t="shared" si="23"/>
        <v>0</v>
      </c>
      <c r="AC59" s="80">
        <f t="shared" si="24"/>
        <v>30</v>
      </c>
      <c r="AD59" s="93">
        <f t="shared" si="25"/>
        <v>0</v>
      </c>
      <c r="AE59" s="91">
        <f t="shared" si="26"/>
        <v>0</v>
      </c>
      <c r="AF59" s="60">
        <f t="shared" si="27"/>
        <v>0</v>
      </c>
      <c r="AG59" s="94">
        <f t="shared" si="28"/>
        <v>0</v>
      </c>
      <c r="AH59" s="54">
        <f t="shared" si="29"/>
        <v>0</v>
      </c>
      <c r="AI59" s="54">
        <f t="shared" si="30"/>
        <v>0</v>
      </c>
      <c r="AJ59" s="58">
        <f t="shared" si="31"/>
        <v>0</v>
      </c>
      <c r="AK59" s="62">
        <f t="shared" si="32"/>
        <v>0</v>
      </c>
      <c r="AL59" s="54">
        <f t="shared" si="33"/>
        <v>0</v>
      </c>
      <c r="AM59" s="54">
        <f t="shared" si="34"/>
        <v>0</v>
      </c>
      <c r="AN59" s="74">
        <f t="shared" si="35"/>
        <v>0</v>
      </c>
    </row>
    <row r="60" spans="1:40">
      <c r="A60" s="272">
        <f>1+A59</f>
        <v>53</v>
      </c>
      <c r="B60" s="284" t="s">
        <v>97</v>
      </c>
      <c r="C60" s="251">
        <v>68351</v>
      </c>
      <c r="D60" s="183" t="s">
        <v>98</v>
      </c>
      <c r="E60" s="187" t="s">
        <v>11</v>
      </c>
      <c r="F60" s="282">
        <f t="shared" si="21"/>
        <v>45</v>
      </c>
      <c r="G60" s="275">
        <v>45</v>
      </c>
      <c r="H60" s="58"/>
      <c r="I60" s="58"/>
      <c r="J60" s="260"/>
      <c r="K60" s="92"/>
      <c r="L60" s="92"/>
      <c r="M60" s="81"/>
      <c r="N60" s="91"/>
      <c r="O60" s="91"/>
      <c r="P60" s="83"/>
      <c r="Q60" s="82"/>
      <c r="R60" s="53"/>
      <c r="S60" s="53"/>
      <c r="T60" s="126"/>
      <c r="U60" s="133"/>
      <c r="V60" s="126"/>
      <c r="W60" s="126"/>
      <c r="X60" s="126"/>
      <c r="Y60" s="127"/>
      <c r="Z60" s="78"/>
      <c r="AA60" s="193">
        <f t="shared" si="22"/>
        <v>0</v>
      </c>
      <c r="AB60" s="58">
        <f t="shared" si="23"/>
        <v>0</v>
      </c>
      <c r="AC60" s="80">
        <f t="shared" si="24"/>
        <v>47</v>
      </c>
      <c r="AD60" s="93">
        <f t="shared" si="25"/>
        <v>0</v>
      </c>
      <c r="AE60" s="91">
        <f t="shared" si="26"/>
        <v>0</v>
      </c>
      <c r="AF60" s="60">
        <f t="shared" si="27"/>
        <v>0</v>
      </c>
      <c r="AG60" s="94">
        <f t="shared" si="28"/>
        <v>0</v>
      </c>
      <c r="AH60" s="54">
        <f t="shared" si="29"/>
        <v>0</v>
      </c>
      <c r="AI60" s="54">
        <f t="shared" si="30"/>
        <v>0</v>
      </c>
      <c r="AJ60" s="58">
        <f t="shared" si="31"/>
        <v>0</v>
      </c>
      <c r="AK60" s="62">
        <f t="shared" si="32"/>
        <v>0</v>
      </c>
      <c r="AL60" s="54">
        <f t="shared" si="33"/>
        <v>0</v>
      </c>
      <c r="AM60" s="54">
        <f t="shared" si="34"/>
        <v>0</v>
      </c>
      <c r="AN60" s="74">
        <f t="shared" si="35"/>
        <v>0</v>
      </c>
    </row>
    <row r="61" spans="1:40">
      <c r="A61" s="272">
        <f t="shared" si="18"/>
        <v>54</v>
      </c>
      <c r="B61" s="285" t="s">
        <v>122</v>
      </c>
      <c r="C61" s="252">
        <v>70654</v>
      </c>
      <c r="D61" s="182" t="s">
        <v>231</v>
      </c>
      <c r="E61" s="185" t="s">
        <v>11</v>
      </c>
      <c r="F61" s="282">
        <f t="shared" si="21"/>
        <v>45</v>
      </c>
      <c r="G61" s="275">
        <v>45</v>
      </c>
      <c r="H61" s="58"/>
      <c r="I61" s="58"/>
      <c r="J61" s="260"/>
      <c r="K61" s="92"/>
      <c r="L61" s="92"/>
      <c r="M61" s="81"/>
      <c r="N61" s="91"/>
      <c r="O61" s="91"/>
      <c r="P61" s="83"/>
      <c r="Q61" s="82"/>
      <c r="R61" s="53"/>
      <c r="S61" s="53"/>
      <c r="T61" s="126"/>
      <c r="U61" s="133"/>
      <c r="V61" s="126"/>
      <c r="W61" s="126"/>
      <c r="X61" s="126"/>
      <c r="Y61" s="127"/>
      <c r="Z61" s="78"/>
      <c r="AA61" s="193">
        <f t="shared" si="22"/>
        <v>45</v>
      </c>
      <c r="AB61" s="58">
        <f t="shared" si="23"/>
        <v>0</v>
      </c>
      <c r="AC61" s="80">
        <f t="shared" si="24"/>
        <v>0</v>
      </c>
      <c r="AD61" s="93">
        <f t="shared" si="25"/>
        <v>0</v>
      </c>
      <c r="AE61" s="91">
        <f t="shared" si="26"/>
        <v>0</v>
      </c>
      <c r="AF61" s="60">
        <f t="shared" si="27"/>
        <v>0</v>
      </c>
      <c r="AG61" s="94">
        <f t="shared" si="28"/>
        <v>0</v>
      </c>
      <c r="AH61" s="54">
        <f t="shared" si="29"/>
        <v>0</v>
      </c>
      <c r="AI61" s="54">
        <f t="shared" si="30"/>
        <v>0</v>
      </c>
      <c r="AJ61" s="58">
        <f t="shared" si="31"/>
        <v>0</v>
      </c>
      <c r="AK61" s="62">
        <f t="shared" si="32"/>
        <v>0</v>
      </c>
      <c r="AL61" s="54">
        <f t="shared" si="33"/>
        <v>0</v>
      </c>
      <c r="AM61" s="54">
        <f t="shared" si="34"/>
        <v>0</v>
      </c>
      <c r="AN61" s="74">
        <f t="shared" si="35"/>
        <v>0</v>
      </c>
    </row>
    <row r="62" spans="1:40">
      <c r="A62" s="272">
        <f t="shared" si="18"/>
        <v>55</v>
      </c>
      <c r="B62" s="285" t="s">
        <v>86</v>
      </c>
      <c r="C62" s="252">
        <v>21827</v>
      </c>
      <c r="D62" s="182" t="s">
        <v>233</v>
      </c>
      <c r="E62" s="185" t="s">
        <v>11</v>
      </c>
      <c r="F62" s="282">
        <f t="shared" ref="F62:F90" si="36">ROUND(IF(COUNT(AA63:AP63)&lt;=3,SUM(AA63:AP63),SUM(LARGE(AA63:AP63,1),LARGE(AA63:AP63,2),LARGE(AA63:AP63,3))),0)</f>
        <v>43</v>
      </c>
      <c r="G62" s="275">
        <v>43</v>
      </c>
      <c r="H62" s="58"/>
      <c r="I62" s="58"/>
      <c r="J62" s="260"/>
      <c r="K62" s="92"/>
      <c r="L62" s="92"/>
      <c r="M62" s="81"/>
      <c r="N62" s="91"/>
      <c r="O62" s="91"/>
      <c r="P62" s="83"/>
      <c r="Q62" s="82"/>
      <c r="R62" s="53"/>
      <c r="S62" s="53"/>
      <c r="T62" s="126"/>
      <c r="U62" s="133"/>
      <c r="V62" s="126"/>
      <c r="W62" s="126"/>
      <c r="X62" s="126"/>
      <c r="Y62" s="127"/>
      <c r="Z62" s="78"/>
      <c r="AA62" s="193">
        <f t="shared" si="22"/>
        <v>45</v>
      </c>
      <c r="AB62" s="58">
        <f t="shared" si="23"/>
        <v>0</v>
      </c>
      <c r="AC62" s="80">
        <f t="shared" si="24"/>
        <v>0</v>
      </c>
      <c r="AD62" s="93">
        <f t="shared" si="25"/>
        <v>0</v>
      </c>
      <c r="AE62" s="91">
        <f t="shared" si="26"/>
        <v>0</v>
      </c>
      <c r="AF62" s="60">
        <f t="shared" si="27"/>
        <v>0</v>
      </c>
      <c r="AG62" s="94">
        <f t="shared" si="28"/>
        <v>0</v>
      </c>
      <c r="AH62" s="54">
        <f t="shared" si="29"/>
        <v>0</v>
      </c>
      <c r="AI62" s="54">
        <f t="shared" si="30"/>
        <v>0</v>
      </c>
      <c r="AJ62" s="58">
        <f t="shared" si="31"/>
        <v>0</v>
      </c>
      <c r="AK62" s="62">
        <f t="shared" si="32"/>
        <v>0</v>
      </c>
      <c r="AL62" s="54">
        <f t="shared" si="33"/>
        <v>0</v>
      </c>
      <c r="AM62" s="54">
        <f t="shared" si="34"/>
        <v>0</v>
      </c>
      <c r="AN62" s="74">
        <f t="shared" si="35"/>
        <v>0</v>
      </c>
    </row>
    <row r="63" spans="1:40">
      <c r="A63" s="272">
        <f t="shared" si="18"/>
        <v>56</v>
      </c>
      <c r="B63" s="284" t="s">
        <v>79</v>
      </c>
      <c r="C63" s="251">
        <v>76181</v>
      </c>
      <c r="D63" s="183" t="s">
        <v>232</v>
      </c>
      <c r="E63" s="187" t="s">
        <v>0</v>
      </c>
      <c r="F63" s="282">
        <f t="shared" si="36"/>
        <v>43</v>
      </c>
      <c r="G63" s="275">
        <v>43</v>
      </c>
      <c r="H63" s="58"/>
      <c r="I63" s="58"/>
      <c r="J63" s="260"/>
      <c r="K63" s="92"/>
      <c r="L63" s="92"/>
      <c r="M63" s="81"/>
      <c r="N63" s="91"/>
      <c r="O63" s="91"/>
      <c r="P63" s="83"/>
      <c r="Q63" s="82"/>
      <c r="R63" s="53"/>
      <c r="S63" s="53"/>
      <c r="T63" s="126"/>
      <c r="U63" s="133"/>
      <c r="V63" s="126"/>
      <c r="W63" s="126"/>
      <c r="X63" s="126"/>
      <c r="Y63" s="127"/>
      <c r="Z63" s="78"/>
      <c r="AA63" s="193">
        <f t="shared" ref="AA63:AA91" si="37">G62</f>
        <v>43</v>
      </c>
      <c r="AB63" s="58">
        <f t="shared" ref="AB63:AB91" si="38">MAX(H62,I62)</f>
        <v>0</v>
      </c>
      <c r="AC63" s="80">
        <f t="shared" ref="AC63:AC91" si="39">J62</f>
        <v>0</v>
      </c>
      <c r="AD63" s="93">
        <f t="shared" si="25"/>
        <v>0</v>
      </c>
      <c r="AE63" s="91">
        <f t="shared" si="26"/>
        <v>0</v>
      </c>
      <c r="AF63" s="60">
        <f t="shared" si="27"/>
        <v>0</v>
      </c>
      <c r="AG63" s="94">
        <f t="shared" si="28"/>
        <v>0</v>
      </c>
      <c r="AH63" s="54">
        <f t="shared" si="29"/>
        <v>0</v>
      </c>
      <c r="AI63" s="54">
        <f t="shared" si="30"/>
        <v>0</v>
      </c>
      <c r="AJ63" s="58">
        <f t="shared" si="31"/>
        <v>0</v>
      </c>
      <c r="AK63" s="62">
        <f t="shared" si="32"/>
        <v>0</v>
      </c>
      <c r="AL63" s="54">
        <f t="shared" si="33"/>
        <v>0</v>
      </c>
      <c r="AM63" s="54">
        <f t="shared" si="34"/>
        <v>0</v>
      </c>
      <c r="AN63" s="74">
        <f t="shared" si="35"/>
        <v>0</v>
      </c>
    </row>
    <row r="64" spans="1:40">
      <c r="A64" s="272">
        <f t="shared" si="18"/>
        <v>57</v>
      </c>
      <c r="B64" s="281" t="s">
        <v>297</v>
      </c>
      <c r="C64" s="232">
        <v>89679</v>
      </c>
      <c r="D64" s="243" t="s">
        <v>298</v>
      </c>
      <c r="E64" s="243" t="s">
        <v>11</v>
      </c>
      <c r="F64" s="282">
        <f t="shared" si="36"/>
        <v>43</v>
      </c>
      <c r="G64" s="274"/>
      <c r="H64" s="58"/>
      <c r="I64" s="58"/>
      <c r="J64" s="243">
        <v>43</v>
      </c>
      <c r="K64" s="92"/>
      <c r="L64" s="92"/>
      <c r="M64" s="81"/>
      <c r="N64" s="91"/>
      <c r="O64" s="91"/>
      <c r="P64" s="83"/>
      <c r="Q64" s="82"/>
      <c r="R64" s="53"/>
      <c r="S64" s="53"/>
      <c r="T64" s="126"/>
      <c r="U64" s="133"/>
      <c r="V64" s="126"/>
      <c r="W64" s="126"/>
      <c r="X64" s="126"/>
      <c r="Y64" s="127"/>
      <c r="Z64" s="78"/>
      <c r="AA64" s="193">
        <f t="shared" si="37"/>
        <v>43</v>
      </c>
      <c r="AB64" s="58">
        <f t="shared" si="38"/>
        <v>0</v>
      </c>
      <c r="AC64" s="80">
        <f t="shared" si="39"/>
        <v>0</v>
      </c>
      <c r="AD64" s="93">
        <f t="shared" si="25"/>
        <v>0</v>
      </c>
      <c r="AE64" s="91">
        <f t="shared" si="26"/>
        <v>0</v>
      </c>
      <c r="AF64" s="60">
        <f t="shared" si="27"/>
        <v>0</v>
      </c>
      <c r="AG64" s="94">
        <f t="shared" si="28"/>
        <v>0</v>
      </c>
      <c r="AH64" s="54">
        <f t="shared" si="29"/>
        <v>0</v>
      </c>
      <c r="AI64" s="54">
        <f t="shared" si="30"/>
        <v>0</v>
      </c>
      <c r="AJ64" s="58">
        <f t="shared" si="31"/>
        <v>0</v>
      </c>
      <c r="AK64" s="62">
        <f t="shared" si="32"/>
        <v>0</v>
      </c>
      <c r="AL64" s="54">
        <f t="shared" si="33"/>
        <v>0</v>
      </c>
      <c r="AM64" s="54">
        <f t="shared" si="34"/>
        <v>0</v>
      </c>
      <c r="AN64" s="74">
        <f t="shared" si="35"/>
        <v>0</v>
      </c>
    </row>
    <row r="65" spans="1:40">
      <c r="A65" s="272">
        <f t="shared" si="18"/>
        <v>58</v>
      </c>
      <c r="B65" s="292" t="s">
        <v>295</v>
      </c>
      <c r="C65" s="243">
        <v>94351</v>
      </c>
      <c r="D65" s="243" t="s">
        <v>296</v>
      </c>
      <c r="E65" s="243" t="s">
        <v>11</v>
      </c>
      <c r="F65" s="282">
        <f t="shared" si="36"/>
        <v>43</v>
      </c>
      <c r="G65" s="274"/>
      <c r="H65" s="58"/>
      <c r="I65" s="58"/>
      <c r="J65" s="243">
        <v>43</v>
      </c>
      <c r="K65" s="92"/>
      <c r="L65" s="92"/>
      <c r="M65" s="81"/>
      <c r="N65" s="91"/>
      <c r="O65" s="91"/>
      <c r="P65" s="83"/>
      <c r="Q65" s="82"/>
      <c r="R65" s="53"/>
      <c r="S65" s="53"/>
      <c r="T65" s="126"/>
      <c r="U65" s="133"/>
      <c r="V65" s="126"/>
      <c r="W65" s="126"/>
      <c r="X65" s="126"/>
      <c r="Y65" s="127"/>
      <c r="Z65" s="78"/>
      <c r="AA65" s="193">
        <f t="shared" si="37"/>
        <v>0</v>
      </c>
      <c r="AB65" s="58">
        <f t="shared" si="38"/>
        <v>0</v>
      </c>
      <c r="AC65" s="80">
        <f t="shared" si="39"/>
        <v>43</v>
      </c>
      <c r="AD65" s="93">
        <f t="shared" si="25"/>
        <v>0</v>
      </c>
      <c r="AE65" s="91">
        <f t="shared" si="26"/>
        <v>0</v>
      </c>
      <c r="AF65" s="60">
        <f t="shared" si="27"/>
        <v>0</v>
      </c>
      <c r="AG65" s="94">
        <f t="shared" si="28"/>
        <v>0</v>
      </c>
      <c r="AH65" s="54">
        <f t="shared" si="29"/>
        <v>0</v>
      </c>
      <c r="AI65" s="54">
        <f t="shared" si="30"/>
        <v>0</v>
      </c>
      <c r="AJ65" s="58">
        <f t="shared" si="31"/>
        <v>0</v>
      </c>
      <c r="AK65" s="62">
        <f t="shared" si="32"/>
        <v>0</v>
      </c>
      <c r="AL65" s="54">
        <f t="shared" si="33"/>
        <v>0</v>
      </c>
      <c r="AM65" s="54">
        <f t="shared" si="34"/>
        <v>0</v>
      </c>
      <c r="AN65" s="74">
        <f t="shared" si="35"/>
        <v>0</v>
      </c>
    </row>
    <row r="66" spans="1:40">
      <c r="A66" s="272">
        <f t="shared" si="18"/>
        <v>59</v>
      </c>
      <c r="B66" s="281" t="s">
        <v>299</v>
      </c>
      <c r="C66" s="232">
        <v>76069</v>
      </c>
      <c r="D66" s="243" t="s">
        <v>300</v>
      </c>
      <c r="E66" s="243" t="s">
        <v>11</v>
      </c>
      <c r="F66" s="282">
        <f t="shared" si="36"/>
        <v>42</v>
      </c>
      <c r="G66" s="274"/>
      <c r="H66" s="58"/>
      <c r="I66" s="58"/>
      <c r="J66" s="243">
        <v>42</v>
      </c>
      <c r="K66" s="92"/>
      <c r="L66" s="92"/>
      <c r="M66" s="81"/>
      <c r="N66" s="91"/>
      <c r="O66" s="91"/>
      <c r="P66" s="83"/>
      <c r="Q66" s="82"/>
      <c r="R66" s="53"/>
      <c r="S66" s="53"/>
      <c r="T66" s="126"/>
      <c r="U66" s="133"/>
      <c r="V66" s="126"/>
      <c r="W66" s="126"/>
      <c r="X66" s="126"/>
      <c r="Y66" s="127"/>
      <c r="Z66" s="78"/>
      <c r="AA66" s="193">
        <f t="shared" si="37"/>
        <v>0</v>
      </c>
      <c r="AB66" s="58">
        <f t="shared" si="38"/>
        <v>0</v>
      </c>
      <c r="AC66" s="80">
        <f t="shared" si="39"/>
        <v>43</v>
      </c>
      <c r="AD66" s="93">
        <f t="shared" si="25"/>
        <v>0</v>
      </c>
      <c r="AE66" s="91">
        <f t="shared" si="26"/>
        <v>0</v>
      </c>
      <c r="AF66" s="60">
        <f t="shared" si="27"/>
        <v>0</v>
      </c>
      <c r="AG66" s="94">
        <f t="shared" si="28"/>
        <v>0</v>
      </c>
      <c r="AH66" s="54">
        <f t="shared" si="29"/>
        <v>0</v>
      </c>
      <c r="AI66" s="54">
        <f t="shared" si="30"/>
        <v>0</v>
      </c>
      <c r="AJ66" s="58">
        <f t="shared" si="31"/>
        <v>0</v>
      </c>
      <c r="AK66" s="62">
        <f t="shared" si="32"/>
        <v>0</v>
      </c>
      <c r="AL66" s="54">
        <f t="shared" si="33"/>
        <v>0</v>
      </c>
      <c r="AM66" s="54">
        <f t="shared" si="34"/>
        <v>0</v>
      </c>
      <c r="AN66" s="74">
        <f t="shared" si="35"/>
        <v>0</v>
      </c>
    </row>
    <row r="67" spans="1:40">
      <c r="A67" s="272">
        <f t="shared" si="18"/>
        <v>60</v>
      </c>
      <c r="B67" s="281" t="s">
        <v>301</v>
      </c>
      <c r="C67" s="232">
        <v>75924</v>
      </c>
      <c r="D67" s="243">
        <v>3302</v>
      </c>
      <c r="E67" s="243" t="s">
        <v>11</v>
      </c>
      <c r="F67" s="282">
        <f t="shared" si="36"/>
        <v>39</v>
      </c>
      <c r="G67" s="274"/>
      <c r="H67" s="58"/>
      <c r="I67" s="58"/>
      <c r="J67" s="243">
        <v>39</v>
      </c>
      <c r="K67" s="92"/>
      <c r="L67" s="92"/>
      <c r="M67" s="81"/>
      <c r="N67" s="91"/>
      <c r="O67" s="91"/>
      <c r="P67" s="83"/>
      <c r="Q67" s="82"/>
      <c r="R67" s="53"/>
      <c r="S67" s="53"/>
      <c r="T67" s="126"/>
      <c r="U67" s="133"/>
      <c r="V67" s="126"/>
      <c r="W67" s="126"/>
      <c r="X67" s="126"/>
      <c r="Y67" s="127"/>
      <c r="Z67" s="78"/>
      <c r="AA67" s="193">
        <f t="shared" si="37"/>
        <v>0</v>
      </c>
      <c r="AB67" s="58">
        <f t="shared" si="38"/>
        <v>0</v>
      </c>
      <c r="AC67" s="80">
        <f t="shared" si="39"/>
        <v>42</v>
      </c>
      <c r="AD67" s="93">
        <f t="shared" si="25"/>
        <v>0</v>
      </c>
      <c r="AE67" s="91">
        <f t="shared" si="26"/>
        <v>0</v>
      </c>
      <c r="AF67" s="60">
        <f t="shared" si="27"/>
        <v>0</v>
      </c>
      <c r="AG67" s="94">
        <f t="shared" si="28"/>
        <v>0</v>
      </c>
      <c r="AH67" s="54">
        <f t="shared" si="29"/>
        <v>0</v>
      </c>
      <c r="AI67" s="54">
        <f t="shared" si="30"/>
        <v>0</v>
      </c>
      <c r="AJ67" s="58">
        <f t="shared" si="31"/>
        <v>0</v>
      </c>
      <c r="AK67" s="62">
        <f t="shared" si="32"/>
        <v>0</v>
      </c>
      <c r="AL67" s="54">
        <f t="shared" si="33"/>
        <v>0</v>
      </c>
      <c r="AM67" s="54">
        <f t="shared" si="34"/>
        <v>0</v>
      </c>
      <c r="AN67" s="74">
        <f t="shared" si="35"/>
        <v>0</v>
      </c>
    </row>
    <row r="68" spans="1:40">
      <c r="A68" s="272">
        <f t="shared" si="18"/>
        <v>61</v>
      </c>
      <c r="B68" s="284" t="s">
        <v>125</v>
      </c>
      <c r="C68" s="251">
        <v>17909</v>
      </c>
      <c r="D68" s="183" t="s">
        <v>126</v>
      </c>
      <c r="E68" s="185" t="s">
        <v>87</v>
      </c>
      <c r="F68" s="282">
        <f t="shared" si="36"/>
        <v>35</v>
      </c>
      <c r="G68" s="275">
        <v>35</v>
      </c>
      <c r="H68" s="58"/>
      <c r="I68" s="58"/>
      <c r="J68" s="260"/>
      <c r="K68" s="92"/>
      <c r="L68" s="92"/>
      <c r="M68" s="81"/>
      <c r="N68" s="91"/>
      <c r="O68" s="91"/>
      <c r="P68" s="83"/>
      <c r="Q68" s="82"/>
      <c r="R68" s="53"/>
      <c r="S68" s="53"/>
      <c r="T68" s="126"/>
      <c r="U68" s="133"/>
      <c r="V68" s="126"/>
      <c r="W68" s="126"/>
      <c r="X68" s="126"/>
      <c r="Y68" s="127"/>
      <c r="Z68" s="78"/>
      <c r="AA68" s="193">
        <f t="shared" si="37"/>
        <v>0</v>
      </c>
      <c r="AB68" s="58">
        <f t="shared" si="38"/>
        <v>0</v>
      </c>
      <c r="AC68" s="80">
        <f t="shared" si="39"/>
        <v>39</v>
      </c>
      <c r="AD68" s="93">
        <f t="shared" si="25"/>
        <v>0</v>
      </c>
      <c r="AE68" s="91">
        <f t="shared" si="26"/>
        <v>0</v>
      </c>
      <c r="AF68" s="60">
        <f t="shared" si="27"/>
        <v>0</v>
      </c>
      <c r="AG68" s="94">
        <f t="shared" si="28"/>
        <v>0</v>
      </c>
      <c r="AH68" s="54">
        <f t="shared" si="29"/>
        <v>0</v>
      </c>
      <c r="AI68" s="54">
        <f t="shared" si="30"/>
        <v>0</v>
      </c>
      <c r="AJ68" s="58">
        <f t="shared" si="31"/>
        <v>0</v>
      </c>
      <c r="AK68" s="62">
        <f t="shared" si="32"/>
        <v>0</v>
      </c>
      <c r="AL68" s="54">
        <f t="shared" si="33"/>
        <v>0</v>
      </c>
      <c r="AM68" s="54">
        <f t="shared" si="34"/>
        <v>0</v>
      </c>
      <c r="AN68" s="74">
        <f t="shared" si="35"/>
        <v>0</v>
      </c>
    </row>
    <row r="69" spans="1:40">
      <c r="A69" s="272">
        <f t="shared" si="18"/>
        <v>62</v>
      </c>
      <c r="B69" s="284" t="s">
        <v>83</v>
      </c>
      <c r="C69" s="251">
        <v>68290</v>
      </c>
      <c r="D69" s="183" t="s">
        <v>99</v>
      </c>
      <c r="E69" s="187" t="s">
        <v>11</v>
      </c>
      <c r="F69" s="282">
        <f t="shared" si="36"/>
        <v>35</v>
      </c>
      <c r="G69" s="275">
        <v>35</v>
      </c>
      <c r="H69" s="58"/>
      <c r="I69" s="58"/>
      <c r="J69" s="260"/>
      <c r="K69" s="92"/>
      <c r="L69" s="92"/>
      <c r="M69" s="81"/>
      <c r="N69" s="91"/>
      <c r="O69" s="91"/>
      <c r="P69" s="83"/>
      <c r="Q69" s="82"/>
      <c r="R69" s="53"/>
      <c r="S69" s="53"/>
      <c r="T69" s="126"/>
      <c r="U69" s="133"/>
      <c r="V69" s="126"/>
      <c r="W69" s="126"/>
      <c r="X69" s="126"/>
      <c r="Y69" s="127"/>
      <c r="Z69" s="78"/>
      <c r="AA69" s="193">
        <f t="shared" si="37"/>
        <v>35</v>
      </c>
      <c r="AB69" s="58">
        <f t="shared" si="38"/>
        <v>0</v>
      </c>
      <c r="AC69" s="80">
        <f t="shared" si="39"/>
        <v>0</v>
      </c>
      <c r="AD69" s="93">
        <f t="shared" si="25"/>
        <v>0</v>
      </c>
      <c r="AE69" s="91">
        <f t="shared" si="26"/>
        <v>0</v>
      </c>
      <c r="AF69" s="60">
        <f t="shared" si="27"/>
        <v>0</v>
      </c>
      <c r="AG69" s="94">
        <f t="shared" si="28"/>
        <v>0</v>
      </c>
      <c r="AH69" s="54">
        <f t="shared" si="29"/>
        <v>0</v>
      </c>
      <c r="AI69" s="54">
        <f t="shared" si="30"/>
        <v>0</v>
      </c>
      <c r="AJ69" s="58">
        <f t="shared" si="31"/>
        <v>0</v>
      </c>
      <c r="AK69" s="62">
        <f t="shared" si="32"/>
        <v>0</v>
      </c>
      <c r="AL69" s="54">
        <f t="shared" si="33"/>
        <v>0</v>
      </c>
      <c r="AM69" s="54">
        <f t="shared" si="34"/>
        <v>0</v>
      </c>
      <c r="AN69" s="74">
        <f t="shared" si="35"/>
        <v>0</v>
      </c>
    </row>
    <row r="70" spans="1:40">
      <c r="A70" s="272">
        <f t="shared" si="18"/>
        <v>63</v>
      </c>
      <c r="B70" s="283" t="s">
        <v>302</v>
      </c>
      <c r="C70" s="242">
        <v>22231</v>
      </c>
      <c r="D70" s="244">
        <v>755</v>
      </c>
      <c r="E70" s="243" t="s">
        <v>11</v>
      </c>
      <c r="F70" s="282">
        <f t="shared" si="36"/>
        <v>34</v>
      </c>
      <c r="G70" s="274"/>
      <c r="H70" s="58"/>
      <c r="I70" s="58"/>
      <c r="J70" s="243">
        <v>34</v>
      </c>
      <c r="K70" s="92"/>
      <c r="L70" s="92"/>
      <c r="M70" s="81"/>
      <c r="N70" s="91"/>
      <c r="O70" s="91"/>
      <c r="P70" s="83"/>
      <c r="Q70" s="82"/>
      <c r="R70" s="53"/>
      <c r="S70" s="53"/>
      <c r="T70" s="126"/>
      <c r="U70" s="133"/>
      <c r="V70" s="126"/>
      <c r="W70" s="126"/>
      <c r="X70" s="126"/>
      <c r="Y70" s="127"/>
      <c r="Z70" s="78"/>
      <c r="AA70" s="193">
        <f t="shared" si="37"/>
        <v>35</v>
      </c>
      <c r="AB70" s="58">
        <f t="shared" si="38"/>
        <v>0</v>
      </c>
      <c r="AC70" s="80">
        <f t="shared" si="39"/>
        <v>0</v>
      </c>
      <c r="AD70" s="93">
        <f t="shared" si="25"/>
        <v>0</v>
      </c>
      <c r="AE70" s="91">
        <f t="shared" si="26"/>
        <v>0</v>
      </c>
      <c r="AF70" s="60">
        <f t="shared" si="27"/>
        <v>0</v>
      </c>
      <c r="AG70" s="94">
        <f t="shared" si="28"/>
        <v>0</v>
      </c>
      <c r="AH70" s="54">
        <f t="shared" si="29"/>
        <v>0</v>
      </c>
      <c r="AI70" s="54">
        <f t="shared" si="30"/>
        <v>0</v>
      </c>
      <c r="AJ70" s="58">
        <f t="shared" si="31"/>
        <v>0</v>
      </c>
      <c r="AK70" s="62">
        <f t="shared" si="32"/>
        <v>0</v>
      </c>
      <c r="AL70" s="54">
        <f t="shared" si="33"/>
        <v>0</v>
      </c>
      <c r="AM70" s="54">
        <f t="shared" si="34"/>
        <v>0</v>
      </c>
      <c r="AN70" s="74">
        <f t="shared" si="35"/>
        <v>0</v>
      </c>
    </row>
    <row r="71" spans="1:40">
      <c r="A71" s="272">
        <f t="shared" si="18"/>
        <v>64</v>
      </c>
      <c r="B71" s="281" t="s">
        <v>303</v>
      </c>
      <c r="C71" s="232">
        <v>83403</v>
      </c>
      <c r="D71" s="243" t="s">
        <v>304</v>
      </c>
      <c r="E71" s="243" t="s">
        <v>11</v>
      </c>
      <c r="F71" s="282">
        <f t="shared" si="36"/>
        <v>32</v>
      </c>
      <c r="G71" s="274"/>
      <c r="H71" s="58"/>
      <c r="I71" s="58"/>
      <c r="J71" s="243">
        <v>32</v>
      </c>
      <c r="K71" s="92"/>
      <c r="L71" s="92"/>
      <c r="M71" s="81"/>
      <c r="N71" s="91"/>
      <c r="O71" s="91"/>
      <c r="P71" s="83"/>
      <c r="Q71" s="82"/>
      <c r="R71" s="53"/>
      <c r="S71" s="53"/>
      <c r="T71" s="126"/>
      <c r="U71" s="133"/>
      <c r="V71" s="126"/>
      <c r="W71" s="126"/>
      <c r="X71" s="126"/>
      <c r="Y71" s="127"/>
      <c r="Z71" s="78"/>
      <c r="AA71" s="193">
        <f t="shared" si="37"/>
        <v>0</v>
      </c>
      <c r="AB71" s="58">
        <f t="shared" si="38"/>
        <v>0</v>
      </c>
      <c r="AC71" s="80">
        <f t="shared" si="39"/>
        <v>34</v>
      </c>
      <c r="AD71" s="93">
        <f t="shared" si="25"/>
        <v>0</v>
      </c>
      <c r="AE71" s="91">
        <f t="shared" si="26"/>
        <v>0</v>
      </c>
      <c r="AF71" s="60">
        <f t="shared" si="27"/>
        <v>0</v>
      </c>
      <c r="AG71" s="94">
        <f t="shared" si="28"/>
        <v>0</v>
      </c>
      <c r="AH71" s="54">
        <f t="shared" si="29"/>
        <v>0</v>
      </c>
      <c r="AI71" s="54">
        <f t="shared" si="30"/>
        <v>0</v>
      </c>
      <c r="AJ71" s="58">
        <f t="shared" si="31"/>
        <v>0</v>
      </c>
      <c r="AK71" s="62">
        <f t="shared" si="32"/>
        <v>0</v>
      </c>
      <c r="AL71" s="54">
        <f t="shared" si="33"/>
        <v>0</v>
      </c>
      <c r="AM71" s="54">
        <f t="shared" si="34"/>
        <v>0</v>
      </c>
      <c r="AN71" s="74">
        <f t="shared" si="35"/>
        <v>0</v>
      </c>
    </row>
    <row r="72" spans="1:40">
      <c r="A72" s="272">
        <f t="shared" si="18"/>
        <v>65</v>
      </c>
      <c r="B72" s="292" t="s">
        <v>305</v>
      </c>
      <c r="C72" s="243">
        <v>94350</v>
      </c>
      <c r="D72" s="243" t="s">
        <v>306</v>
      </c>
      <c r="E72" s="243" t="s">
        <v>11</v>
      </c>
      <c r="F72" s="282">
        <f t="shared" si="36"/>
        <v>31</v>
      </c>
      <c r="G72" s="274"/>
      <c r="H72" s="58"/>
      <c r="I72" s="58"/>
      <c r="J72" s="243">
        <v>31</v>
      </c>
      <c r="K72" s="92"/>
      <c r="L72" s="92"/>
      <c r="M72" s="81"/>
      <c r="N72" s="91"/>
      <c r="O72" s="91"/>
      <c r="P72" s="83"/>
      <c r="Q72" s="82"/>
      <c r="R72" s="53"/>
      <c r="S72" s="53"/>
      <c r="T72" s="126"/>
      <c r="U72" s="133"/>
      <c r="V72" s="126"/>
      <c r="W72" s="126"/>
      <c r="X72" s="126"/>
      <c r="Y72" s="127"/>
      <c r="Z72" s="78"/>
      <c r="AA72" s="193">
        <f t="shared" si="37"/>
        <v>0</v>
      </c>
      <c r="AB72" s="58">
        <f t="shared" si="38"/>
        <v>0</v>
      </c>
      <c r="AC72" s="80">
        <f t="shared" si="39"/>
        <v>32</v>
      </c>
      <c r="AD72" s="93">
        <f t="shared" ref="AD72:AD106" si="40">MAX(K72,L72)</f>
        <v>0</v>
      </c>
      <c r="AE72" s="91">
        <f t="shared" ref="AE72:AE106" si="41">M72</f>
        <v>0</v>
      </c>
      <c r="AF72" s="60">
        <f t="shared" ref="AF72:AF106" si="42">MAX(N72,O72)</f>
        <v>0</v>
      </c>
      <c r="AG72" s="94">
        <f t="shared" ref="AG72:AG106" si="43">MAX(P72,Q72)</f>
        <v>0</v>
      </c>
      <c r="AH72" s="54">
        <f t="shared" ref="AH72:AH106" si="44">MAX(R72,S72)</f>
        <v>0</v>
      </c>
      <c r="AI72" s="54">
        <f t="shared" ref="AI72:AI106" si="45">T72</f>
        <v>0</v>
      </c>
      <c r="AJ72" s="58">
        <f t="shared" ref="AJ72:AJ106" si="46">U72</f>
        <v>0</v>
      </c>
      <c r="AK72" s="62">
        <f t="shared" ref="AK72:AK106" si="47">V72</f>
        <v>0</v>
      </c>
      <c r="AL72" s="54">
        <f t="shared" ref="AL72:AL106" si="48">W72</f>
        <v>0</v>
      </c>
      <c r="AM72" s="54">
        <f t="shared" ref="AM72:AM106" si="49">X72</f>
        <v>0</v>
      </c>
      <c r="AN72" s="74">
        <f t="shared" ref="AN72:AN106" si="50">Y72</f>
        <v>0</v>
      </c>
    </row>
    <row r="73" spans="1:40">
      <c r="A73" s="272">
        <f t="shared" si="18"/>
        <v>66</v>
      </c>
      <c r="B73" s="285" t="s">
        <v>128</v>
      </c>
      <c r="C73" s="252">
        <v>27155</v>
      </c>
      <c r="D73" s="182" t="s">
        <v>82</v>
      </c>
      <c r="E73" s="185" t="s">
        <v>70</v>
      </c>
      <c r="F73" s="282">
        <f t="shared" si="36"/>
        <v>26</v>
      </c>
      <c r="G73" s="275">
        <v>26</v>
      </c>
      <c r="H73" s="58"/>
      <c r="I73" s="58"/>
      <c r="J73" s="260"/>
      <c r="K73" s="92"/>
      <c r="L73" s="92"/>
      <c r="M73" s="81"/>
      <c r="N73" s="91"/>
      <c r="O73" s="91"/>
      <c r="P73" s="83"/>
      <c r="Q73" s="82"/>
      <c r="R73" s="53"/>
      <c r="S73" s="53"/>
      <c r="T73" s="126"/>
      <c r="U73" s="133"/>
      <c r="V73" s="126"/>
      <c r="W73" s="126"/>
      <c r="X73" s="126"/>
      <c r="Y73" s="127"/>
      <c r="Z73" s="78"/>
      <c r="AA73" s="193">
        <f t="shared" si="37"/>
        <v>0</v>
      </c>
      <c r="AB73" s="58">
        <f t="shared" si="38"/>
        <v>0</v>
      </c>
      <c r="AC73" s="80">
        <f t="shared" si="39"/>
        <v>31</v>
      </c>
      <c r="AD73" s="93">
        <f t="shared" si="40"/>
        <v>0</v>
      </c>
      <c r="AE73" s="91">
        <f t="shared" si="41"/>
        <v>0</v>
      </c>
      <c r="AF73" s="60">
        <f t="shared" si="42"/>
        <v>0</v>
      </c>
      <c r="AG73" s="94">
        <f t="shared" si="43"/>
        <v>0</v>
      </c>
      <c r="AH73" s="54">
        <f t="shared" si="44"/>
        <v>0</v>
      </c>
      <c r="AI73" s="54">
        <f t="shared" si="45"/>
        <v>0</v>
      </c>
      <c r="AJ73" s="58">
        <f t="shared" si="46"/>
        <v>0</v>
      </c>
      <c r="AK73" s="62">
        <f t="shared" si="47"/>
        <v>0</v>
      </c>
      <c r="AL73" s="54">
        <f t="shared" si="48"/>
        <v>0</v>
      </c>
      <c r="AM73" s="54">
        <f t="shared" si="49"/>
        <v>0</v>
      </c>
      <c r="AN73" s="74">
        <f t="shared" si="50"/>
        <v>0</v>
      </c>
    </row>
    <row r="74" spans="1:40">
      <c r="A74" s="272">
        <f t="shared" ref="A74:A107" si="51">1+A73</f>
        <v>67</v>
      </c>
      <c r="B74" s="281" t="s">
        <v>308</v>
      </c>
      <c r="C74" s="232">
        <v>70711</v>
      </c>
      <c r="D74" s="243" t="s">
        <v>309</v>
      </c>
      <c r="E74" s="243" t="s">
        <v>11</v>
      </c>
      <c r="F74" s="282">
        <f t="shared" si="36"/>
        <v>26</v>
      </c>
      <c r="G74" s="274"/>
      <c r="H74" s="58"/>
      <c r="I74" s="58"/>
      <c r="J74" s="243">
        <v>26</v>
      </c>
      <c r="K74" s="92"/>
      <c r="L74" s="92"/>
      <c r="M74" s="81"/>
      <c r="N74" s="91"/>
      <c r="O74" s="91"/>
      <c r="P74" s="83"/>
      <c r="Q74" s="82"/>
      <c r="R74" s="53"/>
      <c r="S74" s="53"/>
      <c r="T74" s="126"/>
      <c r="U74" s="133"/>
      <c r="V74" s="126"/>
      <c r="W74" s="126"/>
      <c r="X74" s="126"/>
      <c r="Y74" s="127"/>
      <c r="Z74" s="78"/>
      <c r="AA74" s="193">
        <f t="shared" si="37"/>
        <v>26</v>
      </c>
      <c r="AB74" s="58">
        <f t="shared" si="38"/>
        <v>0</v>
      </c>
      <c r="AC74" s="80">
        <f t="shared" si="39"/>
        <v>0</v>
      </c>
      <c r="AD74" s="93">
        <f t="shared" si="40"/>
        <v>0</v>
      </c>
      <c r="AE74" s="91">
        <f t="shared" si="41"/>
        <v>0</v>
      </c>
      <c r="AF74" s="60">
        <f t="shared" si="42"/>
        <v>0</v>
      </c>
      <c r="AG74" s="94">
        <f t="shared" si="43"/>
        <v>0</v>
      </c>
      <c r="AH74" s="54">
        <f t="shared" si="44"/>
        <v>0</v>
      </c>
      <c r="AI74" s="54">
        <f t="shared" si="45"/>
        <v>0</v>
      </c>
      <c r="AJ74" s="58">
        <f t="shared" si="46"/>
        <v>0</v>
      </c>
      <c r="AK74" s="62">
        <f t="shared" si="47"/>
        <v>0</v>
      </c>
      <c r="AL74" s="54">
        <f t="shared" si="48"/>
        <v>0</v>
      </c>
      <c r="AM74" s="54">
        <f t="shared" si="49"/>
        <v>0</v>
      </c>
      <c r="AN74" s="74">
        <f t="shared" si="50"/>
        <v>0</v>
      </c>
    </row>
    <row r="75" spans="1:40">
      <c r="A75" s="272">
        <f t="shared" si="51"/>
        <v>68</v>
      </c>
      <c r="B75" s="285" t="s">
        <v>121</v>
      </c>
      <c r="C75" s="252">
        <v>83914</v>
      </c>
      <c r="D75" s="182" t="s">
        <v>234</v>
      </c>
      <c r="E75" s="185" t="s">
        <v>11</v>
      </c>
      <c r="F75" s="282">
        <f t="shared" si="36"/>
        <v>24</v>
      </c>
      <c r="G75" s="275">
        <v>24</v>
      </c>
      <c r="H75" s="58"/>
      <c r="I75" s="58"/>
      <c r="J75" s="260"/>
      <c r="K75" s="92"/>
      <c r="L75" s="92"/>
      <c r="M75" s="81"/>
      <c r="N75" s="91"/>
      <c r="O75" s="91"/>
      <c r="P75" s="83"/>
      <c r="Q75" s="82"/>
      <c r="R75" s="53"/>
      <c r="S75" s="53"/>
      <c r="T75" s="126"/>
      <c r="U75" s="133"/>
      <c r="V75" s="126"/>
      <c r="W75" s="126"/>
      <c r="X75" s="126"/>
      <c r="Y75" s="127"/>
      <c r="Z75" s="78"/>
      <c r="AA75" s="193">
        <f t="shared" si="37"/>
        <v>0</v>
      </c>
      <c r="AB75" s="58">
        <f t="shared" si="38"/>
        <v>0</v>
      </c>
      <c r="AC75" s="80">
        <f t="shared" si="39"/>
        <v>26</v>
      </c>
      <c r="AD75" s="93">
        <f t="shared" si="40"/>
        <v>0</v>
      </c>
      <c r="AE75" s="91">
        <f t="shared" si="41"/>
        <v>0</v>
      </c>
      <c r="AF75" s="60">
        <f t="shared" si="42"/>
        <v>0</v>
      </c>
      <c r="AG75" s="94">
        <f t="shared" si="43"/>
        <v>0</v>
      </c>
      <c r="AH75" s="54">
        <f t="shared" si="44"/>
        <v>0</v>
      </c>
      <c r="AI75" s="54">
        <f t="shared" si="45"/>
        <v>0</v>
      </c>
      <c r="AJ75" s="58">
        <f t="shared" si="46"/>
        <v>0</v>
      </c>
      <c r="AK75" s="62">
        <f t="shared" si="47"/>
        <v>0</v>
      </c>
      <c r="AL75" s="54">
        <f t="shared" si="48"/>
        <v>0</v>
      </c>
      <c r="AM75" s="54">
        <f t="shared" si="49"/>
        <v>0</v>
      </c>
      <c r="AN75" s="74">
        <f t="shared" si="50"/>
        <v>0</v>
      </c>
    </row>
    <row r="76" spans="1:40">
      <c r="A76" s="272">
        <f t="shared" si="51"/>
        <v>69</v>
      </c>
      <c r="B76" s="285" t="s">
        <v>124</v>
      </c>
      <c r="C76" s="252">
        <v>85422</v>
      </c>
      <c r="D76" s="182" t="s">
        <v>235</v>
      </c>
      <c r="E76" s="187" t="s">
        <v>0</v>
      </c>
      <c r="F76" s="282">
        <f t="shared" si="36"/>
        <v>23</v>
      </c>
      <c r="G76" s="275">
        <v>23</v>
      </c>
      <c r="H76" s="58"/>
      <c r="I76" s="58"/>
      <c r="J76" s="260"/>
      <c r="K76" s="92"/>
      <c r="L76" s="92"/>
      <c r="M76" s="81"/>
      <c r="N76" s="91"/>
      <c r="O76" s="91"/>
      <c r="P76" s="83"/>
      <c r="Q76" s="82"/>
      <c r="R76" s="53"/>
      <c r="S76" s="53"/>
      <c r="T76" s="126"/>
      <c r="U76" s="133"/>
      <c r="V76" s="126"/>
      <c r="W76" s="126"/>
      <c r="X76" s="126"/>
      <c r="Y76" s="127"/>
      <c r="Z76" s="78"/>
      <c r="AA76" s="193">
        <f t="shared" si="37"/>
        <v>24</v>
      </c>
      <c r="AB76" s="58">
        <f t="shared" si="38"/>
        <v>0</v>
      </c>
      <c r="AC76" s="80">
        <f t="shared" si="39"/>
        <v>0</v>
      </c>
      <c r="AD76" s="93">
        <f t="shared" si="40"/>
        <v>0</v>
      </c>
      <c r="AE76" s="91">
        <f t="shared" si="41"/>
        <v>0</v>
      </c>
      <c r="AF76" s="60">
        <f t="shared" si="42"/>
        <v>0</v>
      </c>
      <c r="AG76" s="94">
        <f t="shared" si="43"/>
        <v>0</v>
      </c>
      <c r="AH76" s="54">
        <f t="shared" si="44"/>
        <v>0</v>
      </c>
      <c r="AI76" s="54">
        <f t="shared" si="45"/>
        <v>0</v>
      </c>
      <c r="AJ76" s="58">
        <f t="shared" si="46"/>
        <v>0</v>
      </c>
      <c r="AK76" s="62">
        <f t="shared" si="47"/>
        <v>0</v>
      </c>
      <c r="AL76" s="54">
        <f t="shared" si="48"/>
        <v>0</v>
      </c>
      <c r="AM76" s="54">
        <f t="shared" si="49"/>
        <v>0</v>
      </c>
      <c r="AN76" s="74">
        <f t="shared" si="50"/>
        <v>0</v>
      </c>
    </row>
    <row r="77" spans="1:40">
      <c r="A77" s="272">
        <f t="shared" si="51"/>
        <v>70</v>
      </c>
      <c r="B77" s="281" t="s">
        <v>310</v>
      </c>
      <c r="C77" s="232">
        <v>94344</v>
      </c>
      <c r="D77" s="243" t="s">
        <v>311</v>
      </c>
      <c r="E77" s="243" t="s">
        <v>11</v>
      </c>
      <c r="F77" s="282">
        <f t="shared" si="36"/>
        <v>21</v>
      </c>
      <c r="G77" s="274"/>
      <c r="H77" s="58"/>
      <c r="I77" s="58"/>
      <c r="J77" s="243">
        <v>21</v>
      </c>
      <c r="K77" s="92"/>
      <c r="L77" s="92"/>
      <c r="M77" s="81"/>
      <c r="N77" s="91"/>
      <c r="O77" s="91"/>
      <c r="P77" s="83"/>
      <c r="Q77" s="82"/>
      <c r="R77" s="53"/>
      <c r="S77" s="53"/>
      <c r="T77" s="126"/>
      <c r="U77" s="133"/>
      <c r="V77" s="126"/>
      <c r="W77" s="126"/>
      <c r="X77" s="126"/>
      <c r="Y77" s="127"/>
      <c r="Z77" s="78"/>
      <c r="AA77" s="193">
        <f t="shared" si="37"/>
        <v>23</v>
      </c>
      <c r="AB77" s="58">
        <f t="shared" si="38"/>
        <v>0</v>
      </c>
      <c r="AC77" s="80">
        <f t="shared" si="39"/>
        <v>0</v>
      </c>
      <c r="AD77" s="93">
        <f t="shared" si="40"/>
        <v>0</v>
      </c>
      <c r="AE77" s="91">
        <f t="shared" si="41"/>
        <v>0</v>
      </c>
      <c r="AF77" s="60">
        <f t="shared" si="42"/>
        <v>0</v>
      </c>
      <c r="AG77" s="94">
        <f t="shared" si="43"/>
        <v>0</v>
      </c>
      <c r="AH77" s="54">
        <f t="shared" si="44"/>
        <v>0</v>
      </c>
      <c r="AI77" s="54">
        <f t="shared" si="45"/>
        <v>0</v>
      </c>
      <c r="AJ77" s="58">
        <f t="shared" si="46"/>
        <v>0</v>
      </c>
      <c r="AK77" s="62">
        <f t="shared" si="47"/>
        <v>0</v>
      </c>
      <c r="AL77" s="54">
        <f t="shared" si="48"/>
        <v>0</v>
      </c>
      <c r="AM77" s="54">
        <f t="shared" si="49"/>
        <v>0</v>
      </c>
      <c r="AN77" s="74">
        <f t="shared" si="50"/>
        <v>0</v>
      </c>
    </row>
    <row r="78" spans="1:40">
      <c r="A78" s="272">
        <f t="shared" si="51"/>
        <v>71</v>
      </c>
      <c r="B78" s="284" t="s">
        <v>127</v>
      </c>
      <c r="C78" s="251">
        <v>85400</v>
      </c>
      <c r="D78" s="183" t="s">
        <v>236</v>
      </c>
      <c r="E78" s="187" t="s">
        <v>0</v>
      </c>
      <c r="F78" s="282">
        <f t="shared" si="36"/>
        <v>18</v>
      </c>
      <c r="G78" s="275">
        <v>18</v>
      </c>
      <c r="H78" s="58"/>
      <c r="I78" s="58"/>
      <c r="J78" s="260"/>
      <c r="K78" s="92"/>
      <c r="L78" s="92"/>
      <c r="M78" s="81"/>
      <c r="N78" s="91"/>
      <c r="O78" s="91"/>
      <c r="P78" s="83"/>
      <c r="Q78" s="82"/>
      <c r="R78" s="53"/>
      <c r="S78" s="53"/>
      <c r="T78" s="126"/>
      <c r="U78" s="133"/>
      <c r="V78" s="126"/>
      <c r="W78" s="126"/>
      <c r="X78" s="126"/>
      <c r="Y78" s="127"/>
      <c r="Z78" s="78"/>
      <c r="AA78" s="193">
        <f t="shared" si="37"/>
        <v>0</v>
      </c>
      <c r="AB78" s="58">
        <f t="shared" si="38"/>
        <v>0</v>
      </c>
      <c r="AC78" s="80">
        <f t="shared" si="39"/>
        <v>21</v>
      </c>
      <c r="AD78" s="93">
        <f t="shared" si="40"/>
        <v>0</v>
      </c>
      <c r="AE78" s="91">
        <f t="shared" si="41"/>
        <v>0</v>
      </c>
      <c r="AF78" s="60">
        <f t="shared" si="42"/>
        <v>0</v>
      </c>
      <c r="AG78" s="94">
        <f t="shared" si="43"/>
        <v>0</v>
      </c>
      <c r="AH78" s="54">
        <f t="shared" si="44"/>
        <v>0</v>
      </c>
      <c r="AI78" s="54">
        <f t="shared" si="45"/>
        <v>0</v>
      </c>
      <c r="AJ78" s="58">
        <f t="shared" si="46"/>
        <v>0</v>
      </c>
      <c r="AK78" s="62">
        <f t="shared" si="47"/>
        <v>0</v>
      </c>
      <c r="AL78" s="54">
        <f t="shared" si="48"/>
        <v>0</v>
      </c>
      <c r="AM78" s="54">
        <f t="shared" si="49"/>
        <v>0</v>
      </c>
      <c r="AN78" s="74">
        <f t="shared" si="50"/>
        <v>0</v>
      </c>
    </row>
    <row r="79" spans="1:40">
      <c r="A79" s="272">
        <f t="shared" si="51"/>
        <v>72</v>
      </c>
      <c r="B79" s="281" t="s">
        <v>312</v>
      </c>
      <c r="C79" s="232">
        <v>94345</v>
      </c>
      <c r="D79" s="243" t="s">
        <v>313</v>
      </c>
      <c r="E79" s="243" t="s">
        <v>11</v>
      </c>
      <c r="F79" s="282">
        <f t="shared" si="36"/>
        <v>9</v>
      </c>
      <c r="G79" s="274"/>
      <c r="H79" s="58"/>
      <c r="I79" s="58"/>
      <c r="J79" s="243">
        <v>9</v>
      </c>
      <c r="K79" s="92"/>
      <c r="L79" s="92"/>
      <c r="M79" s="81"/>
      <c r="N79" s="91"/>
      <c r="O79" s="91"/>
      <c r="P79" s="83"/>
      <c r="Q79" s="82"/>
      <c r="R79" s="53"/>
      <c r="S79" s="53"/>
      <c r="T79" s="126"/>
      <c r="U79" s="133"/>
      <c r="V79" s="126"/>
      <c r="W79" s="126"/>
      <c r="X79" s="126"/>
      <c r="Y79" s="127"/>
      <c r="Z79" s="78"/>
      <c r="AA79" s="193">
        <f t="shared" si="37"/>
        <v>18</v>
      </c>
      <c r="AB79" s="58">
        <f t="shared" si="38"/>
        <v>0</v>
      </c>
      <c r="AC79" s="80">
        <f t="shared" si="39"/>
        <v>0</v>
      </c>
      <c r="AD79" s="93">
        <f t="shared" si="40"/>
        <v>0</v>
      </c>
      <c r="AE79" s="91">
        <f t="shared" si="41"/>
        <v>0</v>
      </c>
      <c r="AF79" s="60">
        <f t="shared" si="42"/>
        <v>0</v>
      </c>
      <c r="AG79" s="94">
        <f t="shared" si="43"/>
        <v>0</v>
      </c>
      <c r="AH79" s="54">
        <f t="shared" si="44"/>
        <v>0</v>
      </c>
      <c r="AI79" s="54">
        <f t="shared" si="45"/>
        <v>0</v>
      </c>
      <c r="AJ79" s="58">
        <f t="shared" si="46"/>
        <v>0</v>
      </c>
      <c r="AK79" s="62">
        <f t="shared" si="47"/>
        <v>0</v>
      </c>
      <c r="AL79" s="54">
        <f t="shared" si="48"/>
        <v>0</v>
      </c>
      <c r="AM79" s="54">
        <f t="shared" si="49"/>
        <v>0</v>
      </c>
      <c r="AN79" s="74">
        <f t="shared" si="50"/>
        <v>0</v>
      </c>
    </row>
    <row r="80" spans="1:40">
      <c r="A80" s="272">
        <f t="shared" si="51"/>
        <v>73</v>
      </c>
      <c r="B80" s="285" t="s">
        <v>237</v>
      </c>
      <c r="C80" s="252">
        <v>92304</v>
      </c>
      <c r="D80" s="183" t="s">
        <v>238</v>
      </c>
      <c r="E80" s="187" t="s">
        <v>0</v>
      </c>
      <c r="F80" s="282">
        <f t="shared" si="36"/>
        <v>8</v>
      </c>
      <c r="G80" s="275">
        <v>8</v>
      </c>
      <c r="H80" s="58"/>
      <c r="I80" s="58"/>
      <c r="J80" s="260"/>
      <c r="K80" s="92"/>
      <c r="L80" s="92"/>
      <c r="M80" s="81"/>
      <c r="N80" s="91"/>
      <c r="O80" s="91"/>
      <c r="P80" s="83"/>
      <c r="Q80" s="82"/>
      <c r="R80" s="53"/>
      <c r="S80" s="53"/>
      <c r="T80" s="126"/>
      <c r="U80" s="133"/>
      <c r="V80" s="126"/>
      <c r="W80" s="126"/>
      <c r="X80" s="126"/>
      <c r="Y80" s="127"/>
      <c r="Z80" s="78"/>
      <c r="AA80" s="193">
        <f t="shared" si="37"/>
        <v>0</v>
      </c>
      <c r="AB80" s="58">
        <f t="shared" si="38"/>
        <v>0</v>
      </c>
      <c r="AC80" s="80">
        <f t="shared" si="39"/>
        <v>9</v>
      </c>
      <c r="AD80" s="93">
        <f t="shared" si="40"/>
        <v>0</v>
      </c>
      <c r="AE80" s="91">
        <f t="shared" si="41"/>
        <v>0</v>
      </c>
      <c r="AF80" s="60">
        <f t="shared" si="42"/>
        <v>0</v>
      </c>
      <c r="AG80" s="94">
        <f t="shared" si="43"/>
        <v>0</v>
      </c>
      <c r="AH80" s="54">
        <f t="shared" si="44"/>
        <v>0</v>
      </c>
      <c r="AI80" s="54">
        <f t="shared" si="45"/>
        <v>0</v>
      </c>
      <c r="AJ80" s="58">
        <f t="shared" si="46"/>
        <v>0</v>
      </c>
      <c r="AK80" s="62">
        <f t="shared" si="47"/>
        <v>0</v>
      </c>
      <c r="AL80" s="54">
        <f t="shared" si="48"/>
        <v>0</v>
      </c>
      <c r="AM80" s="54">
        <f t="shared" si="49"/>
        <v>0</v>
      </c>
      <c r="AN80" s="74">
        <f t="shared" si="50"/>
        <v>0</v>
      </c>
    </row>
    <row r="81" spans="1:40">
      <c r="A81" s="272">
        <f t="shared" si="51"/>
        <v>74</v>
      </c>
      <c r="B81" s="281" t="s">
        <v>314</v>
      </c>
      <c r="C81" s="232">
        <v>94340</v>
      </c>
      <c r="D81" s="243" t="s">
        <v>315</v>
      </c>
      <c r="E81" s="243" t="s">
        <v>11</v>
      </c>
      <c r="F81" s="282">
        <f t="shared" si="36"/>
        <v>6</v>
      </c>
      <c r="G81" s="274"/>
      <c r="H81" s="58"/>
      <c r="I81" s="58"/>
      <c r="J81" s="243">
        <v>6</v>
      </c>
      <c r="K81" s="92"/>
      <c r="L81" s="92"/>
      <c r="M81" s="81"/>
      <c r="N81" s="91"/>
      <c r="O81" s="91"/>
      <c r="P81" s="83"/>
      <c r="Q81" s="82"/>
      <c r="R81" s="53"/>
      <c r="S81" s="53"/>
      <c r="T81" s="126"/>
      <c r="U81" s="133"/>
      <c r="V81" s="126"/>
      <c r="W81" s="126"/>
      <c r="X81" s="126"/>
      <c r="Y81" s="127"/>
      <c r="Z81" s="78"/>
      <c r="AA81" s="193">
        <f t="shared" si="37"/>
        <v>8</v>
      </c>
      <c r="AB81" s="58">
        <f t="shared" si="38"/>
        <v>0</v>
      </c>
      <c r="AC81" s="80">
        <f t="shared" si="39"/>
        <v>0</v>
      </c>
      <c r="AD81" s="93">
        <f t="shared" si="40"/>
        <v>0</v>
      </c>
      <c r="AE81" s="91">
        <f t="shared" si="41"/>
        <v>0</v>
      </c>
      <c r="AF81" s="60">
        <f t="shared" si="42"/>
        <v>0</v>
      </c>
      <c r="AG81" s="94">
        <f t="shared" si="43"/>
        <v>0</v>
      </c>
      <c r="AH81" s="54">
        <f t="shared" si="44"/>
        <v>0</v>
      </c>
      <c r="AI81" s="54">
        <f t="shared" si="45"/>
        <v>0</v>
      </c>
      <c r="AJ81" s="58">
        <f t="shared" si="46"/>
        <v>0</v>
      </c>
      <c r="AK81" s="62">
        <f t="shared" si="47"/>
        <v>0</v>
      </c>
      <c r="AL81" s="54">
        <f t="shared" si="48"/>
        <v>0</v>
      </c>
      <c r="AM81" s="54">
        <f t="shared" si="49"/>
        <v>0</v>
      </c>
      <c r="AN81" s="74">
        <f t="shared" si="50"/>
        <v>0</v>
      </c>
    </row>
    <row r="82" spans="1:40">
      <c r="A82" s="272">
        <f t="shared" si="51"/>
        <v>75</v>
      </c>
      <c r="B82" s="289" t="s">
        <v>243</v>
      </c>
      <c r="C82" s="252">
        <v>17072</v>
      </c>
      <c r="D82" s="182" t="s">
        <v>244</v>
      </c>
      <c r="E82" s="187" t="s">
        <v>1</v>
      </c>
      <c r="F82" s="282">
        <f t="shared" si="36"/>
        <v>0</v>
      </c>
      <c r="G82" s="275">
        <v>0</v>
      </c>
      <c r="H82" s="58"/>
      <c r="I82" s="58"/>
      <c r="J82" s="260"/>
      <c r="K82" s="92"/>
      <c r="L82" s="92"/>
      <c r="M82" s="81"/>
      <c r="N82" s="91"/>
      <c r="O82" s="91"/>
      <c r="P82" s="83"/>
      <c r="Q82" s="82"/>
      <c r="R82" s="53"/>
      <c r="S82" s="53"/>
      <c r="T82" s="126"/>
      <c r="U82" s="133"/>
      <c r="V82" s="126"/>
      <c r="W82" s="126"/>
      <c r="X82" s="126"/>
      <c r="Y82" s="127"/>
      <c r="Z82" s="78"/>
      <c r="AA82" s="193">
        <f t="shared" si="37"/>
        <v>0</v>
      </c>
      <c r="AB82" s="58">
        <f t="shared" si="38"/>
        <v>0</v>
      </c>
      <c r="AC82" s="80">
        <f t="shared" si="39"/>
        <v>6</v>
      </c>
      <c r="AD82" s="93">
        <f t="shared" si="40"/>
        <v>0</v>
      </c>
      <c r="AE82" s="91">
        <f t="shared" si="41"/>
        <v>0</v>
      </c>
      <c r="AF82" s="60">
        <f t="shared" si="42"/>
        <v>0</v>
      </c>
      <c r="AG82" s="94">
        <f t="shared" si="43"/>
        <v>0</v>
      </c>
      <c r="AH82" s="54">
        <f t="shared" si="44"/>
        <v>0</v>
      </c>
      <c r="AI82" s="54">
        <f t="shared" si="45"/>
        <v>0</v>
      </c>
      <c r="AJ82" s="58">
        <f t="shared" si="46"/>
        <v>0</v>
      </c>
      <c r="AK82" s="62">
        <f t="shared" si="47"/>
        <v>0</v>
      </c>
      <c r="AL82" s="54">
        <f t="shared" si="48"/>
        <v>0</v>
      </c>
      <c r="AM82" s="54">
        <f t="shared" si="49"/>
        <v>0</v>
      </c>
      <c r="AN82" s="74">
        <f t="shared" si="50"/>
        <v>0</v>
      </c>
    </row>
    <row r="83" spans="1:40">
      <c r="A83" s="272">
        <f t="shared" si="51"/>
        <v>76</v>
      </c>
      <c r="B83" s="281" t="s">
        <v>316</v>
      </c>
      <c r="C83" s="232">
        <v>68286</v>
      </c>
      <c r="D83" s="243">
        <v>3156</v>
      </c>
      <c r="E83" s="243" t="s">
        <v>11</v>
      </c>
      <c r="F83" s="282">
        <f t="shared" si="36"/>
        <v>0</v>
      </c>
      <c r="G83" s="275"/>
      <c r="H83" s="58"/>
      <c r="I83" s="58"/>
      <c r="J83" s="260">
        <v>0</v>
      </c>
      <c r="K83" s="92"/>
      <c r="L83" s="92"/>
      <c r="M83" s="81"/>
      <c r="N83" s="91"/>
      <c r="O83" s="91"/>
      <c r="P83" s="83"/>
      <c r="Q83" s="82"/>
      <c r="R83" s="53"/>
      <c r="S83" s="53"/>
      <c r="T83" s="126"/>
      <c r="U83" s="133"/>
      <c r="V83" s="126"/>
      <c r="W83" s="126"/>
      <c r="X83" s="126"/>
      <c r="Y83" s="127"/>
      <c r="Z83" s="78"/>
      <c r="AA83" s="193">
        <f t="shared" si="37"/>
        <v>0</v>
      </c>
      <c r="AB83" s="58">
        <f t="shared" si="38"/>
        <v>0</v>
      </c>
      <c r="AC83" s="80">
        <f t="shared" si="39"/>
        <v>0</v>
      </c>
      <c r="AD83" s="93">
        <f t="shared" si="40"/>
        <v>0</v>
      </c>
      <c r="AE83" s="91">
        <f t="shared" si="41"/>
        <v>0</v>
      </c>
      <c r="AF83" s="60">
        <f t="shared" si="42"/>
        <v>0</v>
      </c>
      <c r="AG83" s="94">
        <f t="shared" si="43"/>
        <v>0</v>
      </c>
      <c r="AH83" s="54">
        <f t="shared" si="44"/>
        <v>0</v>
      </c>
      <c r="AI83" s="54">
        <f t="shared" si="45"/>
        <v>0</v>
      </c>
      <c r="AJ83" s="58">
        <f t="shared" si="46"/>
        <v>0</v>
      </c>
      <c r="AK83" s="62">
        <f t="shared" si="47"/>
        <v>0</v>
      </c>
      <c r="AL83" s="54">
        <f t="shared" si="48"/>
        <v>0</v>
      </c>
      <c r="AM83" s="54">
        <f t="shared" si="49"/>
        <v>0</v>
      </c>
      <c r="AN83" s="74">
        <f t="shared" si="50"/>
        <v>0</v>
      </c>
    </row>
    <row r="84" spans="1:40">
      <c r="A84" s="272">
        <f t="shared" si="51"/>
        <v>77</v>
      </c>
      <c r="B84" s="288" t="s">
        <v>130</v>
      </c>
      <c r="C84" s="253">
        <v>85401</v>
      </c>
      <c r="D84" s="184" t="s">
        <v>239</v>
      </c>
      <c r="E84" s="185" t="s">
        <v>0</v>
      </c>
      <c r="F84" s="282">
        <f t="shared" si="36"/>
        <v>0</v>
      </c>
      <c r="G84" s="275">
        <v>0</v>
      </c>
      <c r="H84" s="58"/>
      <c r="I84" s="58"/>
      <c r="J84" s="260"/>
      <c r="K84" s="92"/>
      <c r="L84" s="92"/>
      <c r="M84" s="81"/>
      <c r="N84" s="91"/>
      <c r="O84" s="91"/>
      <c r="P84" s="83"/>
      <c r="Q84" s="82"/>
      <c r="R84" s="53"/>
      <c r="S84" s="53"/>
      <c r="T84" s="126"/>
      <c r="U84" s="133"/>
      <c r="V84" s="126"/>
      <c r="W84" s="126"/>
      <c r="X84" s="126"/>
      <c r="Y84" s="127"/>
      <c r="Z84" s="78"/>
      <c r="AA84" s="193">
        <f t="shared" si="37"/>
        <v>0</v>
      </c>
      <c r="AB84" s="58">
        <f t="shared" si="38"/>
        <v>0</v>
      </c>
      <c r="AC84" s="80">
        <f t="shared" si="39"/>
        <v>0</v>
      </c>
      <c r="AD84" s="93">
        <f t="shared" si="40"/>
        <v>0</v>
      </c>
      <c r="AE84" s="91">
        <f t="shared" si="41"/>
        <v>0</v>
      </c>
      <c r="AF84" s="60">
        <f t="shared" si="42"/>
        <v>0</v>
      </c>
      <c r="AG84" s="94">
        <f t="shared" si="43"/>
        <v>0</v>
      </c>
      <c r="AH84" s="54">
        <f t="shared" si="44"/>
        <v>0</v>
      </c>
      <c r="AI84" s="54">
        <f t="shared" si="45"/>
        <v>0</v>
      </c>
      <c r="AJ84" s="58">
        <f t="shared" si="46"/>
        <v>0</v>
      </c>
      <c r="AK84" s="62">
        <f t="shared" si="47"/>
        <v>0</v>
      </c>
      <c r="AL84" s="54">
        <f t="shared" si="48"/>
        <v>0</v>
      </c>
      <c r="AM84" s="54">
        <f t="shared" si="49"/>
        <v>0</v>
      </c>
      <c r="AN84" s="74">
        <f t="shared" si="50"/>
        <v>0</v>
      </c>
    </row>
    <row r="85" spans="1:40">
      <c r="A85" s="272">
        <f t="shared" si="51"/>
        <v>78</v>
      </c>
      <c r="B85" s="284" t="s">
        <v>240</v>
      </c>
      <c r="C85" s="251">
        <v>85402</v>
      </c>
      <c r="D85" s="183" t="s">
        <v>241</v>
      </c>
      <c r="E85" s="187" t="s">
        <v>0</v>
      </c>
      <c r="F85" s="282">
        <f t="shared" si="36"/>
        <v>0</v>
      </c>
      <c r="G85" s="275">
        <v>0</v>
      </c>
      <c r="H85" s="58"/>
      <c r="I85" s="58"/>
      <c r="J85" s="260"/>
      <c r="K85" s="92"/>
      <c r="L85" s="92"/>
      <c r="M85" s="81"/>
      <c r="N85" s="91"/>
      <c r="O85" s="91"/>
      <c r="P85" s="83"/>
      <c r="Q85" s="82"/>
      <c r="R85" s="53"/>
      <c r="S85" s="53"/>
      <c r="T85" s="126"/>
      <c r="U85" s="133"/>
      <c r="V85" s="126"/>
      <c r="W85" s="126"/>
      <c r="X85" s="126"/>
      <c r="Y85" s="127"/>
      <c r="Z85" s="78"/>
      <c r="AA85" s="193">
        <f t="shared" si="37"/>
        <v>0</v>
      </c>
      <c r="AB85" s="58">
        <f t="shared" si="38"/>
        <v>0</v>
      </c>
      <c r="AC85" s="80">
        <f t="shared" si="39"/>
        <v>0</v>
      </c>
      <c r="AD85" s="93">
        <f t="shared" si="40"/>
        <v>0</v>
      </c>
      <c r="AE85" s="91">
        <f t="shared" si="41"/>
        <v>0</v>
      </c>
      <c r="AF85" s="60">
        <f t="shared" si="42"/>
        <v>0</v>
      </c>
      <c r="AG85" s="94">
        <f t="shared" si="43"/>
        <v>0</v>
      </c>
      <c r="AH85" s="54">
        <f t="shared" si="44"/>
        <v>0</v>
      </c>
      <c r="AI85" s="54">
        <f t="shared" si="45"/>
        <v>0</v>
      </c>
      <c r="AJ85" s="58">
        <f t="shared" si="46"/>
        <v>0</v>
      </c>
      <c r="AK85" s="62">
        <f t="shared" si="47"/>
        <v>0</v>
      </c>
      <c r="AL85" s="54">
        <f t="shared" si="48"/>
        <v>0</v>
      </c>
      <c r="AM85" s="54">
        <f t="shared" si="49"/>
        <v>0</v>
      </c>
      <c r="AN85" s="74">
        <f t="shared" si="50"/>
        <v>0</v>
      </c>
    </row>
    <row r="86" spans="1:40">
      <c r="A86" s="272">
        <f t="shared" si="51"/>
        <v>79</v>
      </c>
      <c r="B86" s="281" t="s">
        <v>317</v>
      </c>
      <c r="C86" s="232">
        <v>89685</v>
      </c>
      <c r="D86" s="243" t="s">
        <v>318</v>
      </c>
      <c r="E86" s="243" t="s">
        <v>11</v>
      </c>
      <c r="F86" s="282">
        <f t="shared" si="36"/>
        <v>0</v>
      </c>
      <c r="G86" s="275"/>
      <c r="H86" s="58"/>
      <c r="I86" s="58"/>
      <c r="J86" s="260">
        <v>0</v>
      </c>
      <c r="K86" s="92"/>
      <c r="L86" s="92"/>
      <c r="M86" s="81"/>
      <c r="N86" s="91"/>
      <c r="O86" s="91"/>
      <c r="P86" s="83"/>
      <c r="Q86" s="82"/>
      <c r="R86" s="53"/>
      <c r="S86" s="53"/>
      <c r="T86" s="126"/>
      <c r="U86" s="133"/>
      <c r="V86" s="126"/>
      <c r="W86" s="126"/>
      <c r="X86" s="126"/>
      <c r="Y86" s="127"/>
      <c r="Z86" s="78"/>
      <c r="AA86" s="193">
        <f t="shared" si="37"/>
        <v>0</v>
      </c>
      <c r="AB86" s="58">
        <f t="shared" si="38"/>
        <v>0</v>
      </c>
      <c r="AC86" s="80">
        <f t="shared" si="39"/>
        <v>0</v>
      </c>
      <c r="AD86" s="93">
        <f t="shared" si="40"/>
        <v>0</v>
      </c>
      <c r="AE86" s="91">
        <f t="shared" si="41"/>
        <v>0</v>
      </c>
      <c r="AF86" s="60">
        <f t="shared" si="42"/>
        <v>0</v>
      </c>
      <c r="AG86" s="94">
        <f t="shared" si="43"/>
        <v>0</v>
      </c>
      <c r="AH86" s="54">
        <f t="shared" si="44"/>
        <v>0</v>
      </c>
      <c r="AI86" s="54">
        <f t="shared" si="45"/>
        <v>0</v>
      </c>
      <c r="AJ86" s="58">
        <f t="shared" si="46"/>
        <v>0</v>
      </c>
      <c r="AK86" s="62">
        <f t="shared" si="47"/>
        <v>0</v>
      </c>
      <c r="AL86" s="54">
        <f t="shared" si="48"/>
        <v>0</v>
      </c>
      <c r="AM86" s="54">
        <f t="shared" si="49"/>
        <v>0</v>
      </c>
      <c r="AN86" s="74">
        <f t="shared" si="50"/>
        <v>0</v>
      </c>
    </row>
    <row r="87" spans="1:40">
      <c r="A87" s="272">
        <f t="shared" si="51"/>
        <v>80</v>
      </c>
      <c r="B87" s="281" t="s">
        <v>319</v>
      </c>
      <c r="C87" s="232">
        <v>89686</v>
      </c>
      <c r="D87" s="243" t="s">
        <v>320</v>
      </c>
      <c r="E87" s="243" t="s">
        <v>11</v>
      </c>
      <c r="F87" s="282">
        <f t="shared" si="36"/>
        <v>0</v>
      </c>
      <c r="G87" s="275"/>
      <c r="H87" s="58"/>
      <c r="I87" s="58"/>
      <c r="J87" s="260">
        <v>0</v>
      </c>
      <c r="K87" s="92"/>
      <c r="L87" s="92"/>
      <c r="M87" s="81"/>
      <c r="N87" s="91"/>
      <c r="O87" s="91"/>
      <c r="P87" s="83"/>
      <c r="Q87" s="82"/>
      <c r="R87" s="53"/>
      <c r="S87" s="53"/>
      <c r="T87" s="126"/>
      <c r="U87" s="133"/>
      <c r="V87" s="126"/>
      <c r="W87" s="126"/>
      <c r="X87" s="126"/>
      <c r="Y87" s="127"/>
      <c r="Z87" s="78"/>
      <c r="AA87" s="193">
        <f t="shared" si="37"/>
        <v>0</v>
      </c>
      <c r="AB87" s="58">
        <f t="shared" si="38"/>
        <v>0</v>
      </c>
      <c r="AC87" s="80">
        <f t="shared" si="39"/>
        <v>0</v>
      </c>
      <c r="AD87" s="93">
        <f t="shared" si="40"/>
        <v>0</v>
      </c>
      <c r="AE87" s="91">
        <f t="shared" si="41"/>
        <v>0</v>
      </c>
      <c r="AF87" s="60">
        <f t="shared" si="42"/>
        <v>0</v>
      </c>
      <c r="AG87" s="94">
        <f t="shared" si="43"/>
        <v>0</v>
      </c>
      <c r="AH87" s="54">
        <f t="shared" si="44"/>
        <v>0</v>
      </c>
      <c r="AI87" s="54">
        <f t="shared" si="45"/>
        <v>0</v>
      </c>
      <c r="AJ87" s="58">
        <f t="shared" si="46"/>
        <v>0</v>
      </c>
      <c r="AK87" s="62">
        <f t="shared" si="47"/>
        <v>0</v>
      </c>
      <c r="AL87" s="54">
        <f t="shared" si="48"/>
        <v>0</v>
      </c>
      <c r="AM87" s="54">
        <f t="shared" si="49"/>
        <v>0</v>
      </c>
      <c r="AN87" s="74">
        <f t="shared" si="50"/>
        <v>0</v>
      </c>
    </row>
    <row r="88" spans="1:40">
      <c r="A88" s="272">
        <f t="shared" si="51"/>
        <v>81</v>
      </c>
      <c r="B88" s="284" t="s">
        <v>242</v>
      </c>
      <c r="C88" s="251">
        <v>93316</v>
      </c>
      <c r="D88" s="183">
        <v>3193</v>
      </c>
      <c r="E88" s="187" t="s">
        <v>11</v>
      </c>
      <c r="F88" s="282">
        <f t="shared" si="36"/>
        <v>0</v>
      </c>
      <c r="G88" s="274">
        <v>0</v>
      </c>
      <c r="H88" s="58"/>
      <c r="I88" s="58"/>
      <c r="J88" s="243"/>
      <c r="K88" s="92"/>
      <c r="L88" s="92"/>
      <c r="M88" s="81"/>
      <c r="N88" s="91"/>
      <c r="O88" s="91"/>
      <c r="P88" s="83"/>
      <c r="Q88" s="82"/>
      <c r="R88" s="53"/>
      <c r="S88" s="53"/>
      <c r="T88" s="126"/>
      <c r="U88" s="133"/>
      <c r="V88" s="126"/>
      <c r="W88" s="126"/>
      <c r="X88" s="126"/>
      <c r="Y88" s="127"/>
      <c r="Z88" s="78"/>
      <c r="AA88" s="193">
        <f t="shared" si="37"/>
        <v>0</v>
      </c>
      <c r="AB88" s="58">
        <f t="shared" si="38"/>
        <v>0</v>
      </c>
      <c r="AC88" s="80">
        <f t="shared" si="39"/>
        <v>0</v>
      </c>
      <c r="AD88" s="93">
        <f t="shared" si="40"/>
        <v>0</v>
      </c>
      <c r="AE88" s="91">
        <f t="shared" si="41"/>
        <v>0</v>
      </c>
      <c r="AF88" s="60">
        <f t="shared" si="42"/>
        <v>0</v>
      </c>
      <c r="AG88" s="94">
        <f t="shared" si="43"/>
        <v>0</v>
      </c>
      <c r="AH88" s="54">
        <f t="shared" si="44"/>
        <v>0</v>
      </c>
      <c r="AI88" s="54">
        <f t="shared" si="45"/>
        <v>0</v>
      </c>
      <c r="AJ88" s="58">
        <f t="shared" si="46"/>
        <v>0</v>
      </c>
      <c r="AK88" s="62">
        <f t="shared" si="47"/>
        <v>0</v>
      </c>
      <c r="AL88" s="54">
        <f t="shared" si="48"/>
        <v>0</v>
      </c>
      <c r="AM88" s="54">
        <f t="shared" si="49"/>
        <v>0</v>
      </c>
      <c r="AN88" s="74">
        <f t="shared" si="50"/>
        <v>0</v>
      </c>
    </row>
    <row r="89" spans="1:40">
      <c r="A89" s="272">
        <f t="shared" si="51"/>
        <v>82</v>
      </c>
      <c r="B89" s="281" t="s">
        <v>321</v>
      </c>
      <c r="C89" s="232">
        <v>94343</v>
      </c>
      <c r="D89" s="243" t="s">
        <v>322</v>
      </c>
      <c r="E89" s="243" t="s">
        <v>11</v>
      </c>
      <c r="F89" s="282">
        <f t="shared" si="36"/>
        <v>0</v>
      </c>
      <c r="G89" s="275"/>
      <c r="H89" s="58"/>
      <c r="I89" s="58"/>
      <c r="J89" s="260">
        <v>0</v>
      </c>
      <c r="K89" s="92"/>
      <c r="L89" s="92"/>
      <c r="M89" s="81"/>
      <c r="N89" s="91"/>
      <c r="O89" s="91"/>
      <c r="P89" s="83"/>
      <c r="Q89" s="82"/>
      <c r="R89" s="53"/>
      <c r="S89" s="53"/>
      <c r="T89" s="126"/>
      <c r="U89" s="133"/>
      <c r="V89" s="126"/>
      <c r="W89" s="126"/>
      <c r="X89" s="126"/>
      <c r="Y89" s="127"/>
      <c r="Z89" s="78"/>
      <c r="AA89" s="193">
        <f t="shared" si="37"/>
        <v>0</v>
      </c>
      <c r="AB89" s="58">
        <f t="shared" si="38"/>
        <v>0</v>
      </c>
      <c r="AC89" s="80">
        <f t="shared" si="39"/>
        <v>0</v>
      </c>
      <c r="AD89" s="93">
        <f t="shared" si="40"/>
        <v>0</v>
      </c>
      <c r="AE89" s="91">
        <f t="shared" si="41"/>
        <v>0</v>
      </c>
      <c r="AF89" s="60">
        <f t="shared" si="42"/>
        <v>0</v>
      </c>
      <c r="AG89" s="94">
        <f t="shared" si="43"/>
        <v>0</v>
      </c>
      <c r="AH89" s="54">
        <f t="shared" si="44"/>
        <v>0</v>
      </c>
      <c r="AI89" s="54">
        <f t="shared" si="45"/>
        <v>0</v>
      </c>
      <c r="AJ89" s="58">
        <f t="shared" si="46"/>
        <v>0</v>
      </c>
      <c r="AK89" s="62">
        <f t="shared" si="47"/>
        <v>0</v>
      </c>
      <c r="AL89" s="54">
        <f t="shared" si="48"/>
        <v>0</v>
      </c>
      <c r="AM89" s="54">
        <f t="shared" si="49"/>
        <v>0</v>
      </c>
      <c r="AN89" s="74">
        <f t="shared" si="50"/>
        <v>0</v>
      </c>
    </row>
    <row r="90" spans="1:40">
      <c r="A90" s="272">
        <f t="shared" si="51"/>
        <v>83</v>
      </c>
      <c r="B90" s="281" t="s">
        <v>323</v>
      </c>
      <c r="C90" s="232">
        <v>94353</v>
      </c>
      <c r="D90" s="243" t="s">
        <v>324</v>
      </c>
      <c r="E90" s="243" t="s">
        <v>11</v>
      </c>
      <c r="F90" s="282">
        <f t="shared" si="36"/>
        <v>0</v>
      </c>
      <c r="G90" s="275"/>
      <c r="H90" s="58"/>
      <c r="I90" s="58"/>
      <c r="J90" s="260">
        <v>0</v>
      </c>
      <c r="K90" s="92"/>
      <c r="L90" s="92"/>
      <c r="M90" s="81"/>
      <c r="N90" s="91"/>
      <c r="O90" s="91"/>
      <c r="P90" s="83"/>
      <c r="Q90" s="82"/>
      <c r="R90" s="53"/>
      <c r="S90" s="53"/>
      <c r="T90" s="126"/>
      <c r="U90" s="133"/>
      <c r="V90" s="126"/>
      <c r="W90" s="126"/>
      <c r="X90" s="126"/>
      <c r="Y90" s="127"/>
      <c r="Z90" s="78"/>
      <c r="AA90" s="193">
        <f t="shared" si="37"/>
        <v>0</v>
      </c>
      <c r="AB90" s="58">
        <f t="shared" si="38"/>
        <v>0</v>
      </c>
      <c r="AC90" s="80">
        <f t="shared" si="39"/>
        <v>0</v>
      </c>
      <c r="AD90" s="93">
        <f t="shared" si="40"/>
        <v>0</v>
      </c>
      <c r="AE90" s="91">
        <f t="shared" si="41"/>
        <v>0</v>
      </c>
      <c r="AF90" s="60">
        <f t="shared" si="42"/>
        <v>0</v>
      </c>
      <c r="AG90" s="94">
        <f t="shared" si="43"/>
        <v>0</v>
      </c>
      <c r="AH90" s="54">
        <f t="shared" si="44"/>
        <v>0</v>
      </c>
      <c r="AI90" s="54">
        <f t="shared" si="45"/>
        <v>0</v>
      </c>
      <c r="AJ90" s="58">
        <f t="shared" si="46"/>
        <v>0</v>
      </c>
      <c r="AK90" s="62">
        <f t="shared" si="47"/>
        <v>0</v>
      </c>
      <c r="AL90" s="54">
        <f t="shared" si="48"/>
        <v>0</v>
      </c>
      <c r="AM90" s="54">
        <f t="shared" si="49"/>
        <v>0</v>
      </c>
      <c r="AN90" s="74">
        <f t="shared" si="50"/>
        <v>0</v>
      </c>
    </row>
    <row r="91" spans="1:40">
      <c r="A91" s="272">
        <f t="shared" si="51"/>
        <v>84</v>
      </c>
      <c r="B91" s="281"/>
      <c r="C91" s="232"/>
      <c r="D91" s="518"/>
      <c r="E91" s="518"/>
      <c r="F91" s="282">
        <v>0</v>
      </c>
      <c r="G91" s="521"/>
      <c r="H91" s="58"/>
      <c r="I91" s="58"/>
      <c r="K91" s="92"/>
      <c r="L91" s="92"/>
      <c r="M91" s="81"/>
      <c r="N91" s="91"/>
      <c r="O91" s="91"/>
      <c r="P91" s="83"/>
      <c r="Q91" s="82"/>
      <c r="R91" s="53"/>
      <c r="S91" s="53"/>
      <c r="T91" s="126"/>
      <c r="U91" s="133"/>
      <c r="V91" s="126"/>
      <c r="W91" s="126"/>
      <c r="X91" s="126"/>
      <c r="Y91" s="127"/>
      <c r="Z91" s="78"/>
      <c r="AA91" s="193">
        <f t="shared" si="37"/>
        <v>0</v>
      </c>
      <c r="AB91" s="58">
        <f t="shared" si="38"/>
        <v>0</v>
      </c>
      <c r="AC91" s="80">
        <f t="shared" si="39"/>
        <v>0</v>
      </c>
      <c r="AD91" s="93">
        <f t="shared" si="40"/>
        <v>0</v>
      </c>
      <c r="AE91" s="91">
        <f t="shared" si="41"/>
        <v>0</v>
      </c>
      <c r="AF91" s="60">
        <f t="shared" si="42"/>
        <v>0</v>
      </c>
      <c r="AG91" s="94">
        <f t="shared" si="43"/>
        <v>0</v>
      </c>
      <c r="AH91" s="54">
        <f t="shared" si="44"/>
        <v>0</v>
      </c>
      <c r="AI91" s="54">
        <f t="shared" si="45"/>
        <v>0</v>
      </c>
      <c r="AJ91" s="58">
        <f t="shared" si="46"/>
        <v>0</v>
      </c>
      <c r="AK91" s="62">
        <f t="shared" si="47"/>
        <v>0</v>
      </c>
      <c r="AL91" s="54">
        <f t="shared" si="48"/>
        <v>0</v>
      </c>
      <c r="AM91" s="54">
        <f t="shared" si="49"/>
        <v>0</v>
      </c>
      <c r="AN91" s="74">
        <f t="shared" si="50"/>
        <v>0</v>
      </c>
    </row>
    <row r="92" spans="1:40">
      <c r="A92" s="272">
        <f t="shared" si="51"/>
        <v>85</v>
      </c>
      <c r="B92" s="293"/>
      <c r="C92" s="254"/>
      <c r="D92" s="186"/>
      <c r="E92" s="278"/>
      <c r="F92" s="282">
        <v>0</v>
      </c>
      <c r="H92" s="58"/>
      <c r="I92" s="58"/>
      <c r="J92" s="260"/>
      <c r="K92" s="92"/>
      <c r="L92" s="92"/>
      <c r="M92" s="81"/>
      <c r="N92" s="91"/>
      <c r="O92" s="91"/>
      <c r="P92" s="83"/>
      <c r="Q92" s="82"/>
      <c r="R92" s="53"/>
      <c r="S92" s="53"/>
      <c r="T92" s="126"/>
      <c r="U92" s="133"/>
      <c r="V92" s="126"/>
      <c r="W92" s="126"/>
      <c r="X92" s="126"/>
      <c r="Y92" s="127"/>
      <c r="Z92" s="78"/>
      <c r="AA92" s="193" t="e">
        <f>#REF!</f>
        <v>#REF!</v>
      </c>
      <c r="AB92" s="58">
        <f t="shared" ref="AB92:AB106" si="52">MAX(H92,I92)</f>
        <v>0</v>
      </c>
      <c r="AC92" s="80">
        <f t="shared" ref="AC92:AC106" si="53">J92</f>
        <v>0</v>
      </c>
      <c r="AD92" s="93">
        <f t="shared" si="40"/>
        <v>0</v>
      </c>
      <c r="AE92" s="91">
        <f t="shared" si="41"/>
        <v>0</v>
      </c>
      <c r="AF92" s="60">
        <f t="shared" si="42"/>
        <v>0</v>
      </c>
      <c r="AG92" s="94">
        <f t="shared" si="43"/>
        <v>0</v>
      </c>
      <c r="AH92" s="54">
        <f t="shared" si="44"/>
        <v>0</v>
      </c>
      <c r="AI92" s="54">
        <f t="shared" si="45"/>
        <v>0</v>
      </c>
      <c r="AJ92" s="58">
        <f t="shared" si="46"/>
        <v>0</v>
      </c>
      <c r="AK92" s="62">
        <f t="shared" si="47"/>
        <v>0</v>
      </c>
      <c r="AL92" s="54">
        <f t="shared" si="48"/>
        <v>0</v>
      </c>
      <c r="AM92" s="54">
        <f t="shared" si="49"/>
        <v>0</v>
      </c>
      <c r="AN92" s="74">
        <f t="shared" si="50"/>
        <v>0</v>
      </c>
    </row>
    <row r="93" spans="1:40">
      <c r="A93" s="272">
        <f t="shared" si="51"/>
        <v>86</v>
      </c>
      <c r="B93" s="293"/>
      <c r="C93" s="254"/>
      <c r="D93" s="186"/>
      <c r="E93" s="278"/>
      <c r="F93" s="282">
        <f t="shared" ref="F93:F106" si="54">ROUND(IF(COUNT(AA93:AP93)&lt;=3,SUM(AA93:AP93),SUM(LARGE(AA93:AP93,1),LARGE(AA93:AP93,2),LARGE(AA93:AP93,3))),0)</f>
        <v>0</v>
      </c>
      <c r="G93" s="275"/>
      <c r="H93" s="58"/>
      <c r="I93" s="58"/>
      <c r="J93" s="260"/>
      <c r="K93" s="92"/>
      <c r="L93" s="92"/>
      <c r="M93" s="81"/>
      <c r="N93" s="91"/>
      <c r="O93" s="91"/>
      <c r="P93" s="83"/>
      <c r="Q93" s="82"/>
      <c r="R93" s="53"/>
      <c r="S93" s="53"/>
      <c r="T93" s="126"/>
      <c r="U93" s="133"/>
      <c r="V93" s="126"/>
      <c r="W93" s="126"/>
      <c r="X93" s="126"/>
      <c r="Y93" s="127"/>
      <c r="Z93" s="78"/>
      <c r="AA93" s="193">
        <f t="shared" ref="AA93:AA106" si="55">G93</f>
        <v>0</v>
      </c>
      <c r="AB93" s="58">
        <f t="shared" si="52"/>
        <v>0</v>
      </c>
      <c r="AC93" s="80">
        <f t="shared" si="53"/>
        <v>0</v>
      </c>
      <c r="AD93" s="93">
        <f t="shared" si="40"/>
        <v>0</v>
      </c>
      <c r="AE93" s="91">
        <f t="shared" si="41"/>
        <v>0</v>
      </c>
      <c r="AF93" s="60">
        <f t="shared" si="42"/>
        <v>0</v>
      </c>
      <c r="AG93" s="94">
        <f t="shared" si="43"/>
        <v>0</v>
      </c>
      <c r="AH93" s="54">
        <f t="shared" si="44"/>
        <v>0</v>
      </c>
      <c r="AI93" s="54">
        <f t="shared" si="45"/>
        <v>0</v>
      </c>
      <c r="AJ93" s="58">
        <f t="shared" si="46"/>
        <v>0</v>
      </c>
      <c r="AK93" s="62">
        <f t="shared" si="47"/>
        <v>0</v>
      </c>
      <c r="AL93" s="54">
        <f t="shared" si="48"/>
        <v>0</v>
      </c>
      <c r="AM93" s="54">
        <f t="shared" si="49"/>
        <v>0</v>
      </c>
      <c r="AN93" s="74">
        <f t="shared" si="50"/>
        <v>0</v>
      </c>
    </row>
    <row r="94" spans="1:40">
      <c r="A94" s="272">
        <f t="shared" si="51"/>
        <v>87</v>
      </c>
      <c r="B94" s="288"/>
      <c r="C94" s="253"/>
      <c r="D94" s="184"/>
      <c r="E94" s="185"/>
      <c r="F94" s="282">
        <f t="shared" si="54"/>
        <v>0</v>
      </c>
      <c r="G94" s="275"/>
      <c r="H94" s="58"/>
      <c r="I94" s="58"/>
      <c r="J94" s="260"/>
      <c r="K94" s="92"/>
      <c r="L94" s="92"/>
      <c r="M94" s="81"/>
      <c r="N94" s="91"/>
      <c r="O94" s="91"/>
      <c r="P94" s="83"/>
      <c r="Q94" s="82"/>
      <c r="R94" s="53"/>
      <c r="S94" s="53"/>
      <c r="T94" s="126"/>
      <c r="U94" s="133"/>
      <c r="V94" s="126"/>
      <c r="W94" s="126"/>
      <c r="X94" s="126"/>
      <c r="Y94" s="127"/>
      <c r="Z94" s="78"/>
      <c r="AA94" s="193">
        <f t="shared" si="55"/>
        <v>0</v>
      </c>
      <c r="AB94" s="58">
        <f t="shared" si="52"/>
        <v>0</v>
      </c>
      <c r="AC94" s="80">
        <f t="shared" si="53"/>
        <v>0</v>
      </c>
      <c r="AD94" s="93">
        <f t="shared" si="40"/>
        <v>0</v>
      </c>
      <c r="AE94" s="91">
        <f t="shared" si="41"/>
        <v>0</v>
      </c>
      <c r="AF94" s="60">
        <f t="shared" si="42"/>
        <v>0</v>
      </c>
      <c r="AG94" s="94">
        <f t="shared" si="43"/>
        <v>0</v>
      </c>
      <c r="AH94" s="54">
        <f t="shared" si="44"/>
        <v>0</v>
      </c>
      <c r="AI94" s="54">
        <f t="shared" si="45"/>
        <v>0</v>
      </c>
      <c r="AJ94" s="58">
        <f t="shared" si="46"/>
        <v>0</v>
      </c>
      <c r="AK94" s="62">
        <f t="shared" si="47"/>
        <v>0</v>
      </c>
      <c r="AL94" s="54">
        <f t="shared" si="48"/>
        <v>0</v>
      </c>
      <c r="AM94" s="54">
        <f t="shared" si="49"/>
        <v>0</v>
      </c>
      <c r="AN94" s="74">
        <f t="shared" si="50"/>
        <v>0</v>
      </c>
    </row>
    <row r="95" spans="1:40">
      <c r="A95" s="272">
        <f t="shared" si="51"/>
        <v>88</v>
      </c>
      <c r="B95" s="284"/>
      <c r="C95" s="251"/>
      <c r="D95" s="183"/>
      <c r="E95" s="187"/>
      <c r="F95" s="282">
        <f t="shared" si="54"/>
        <v>0</v>
      </c>
      <c r="G95" s="275"/>
      <c r="H95" s="58"/>
      <c r="I95" s="58"/>
      <c r="J95" s="260"/>
      <c r="K95" s="92"/>
      <c r="L95" s="92"/>
      <c r="M95" s="81"/>
      <c r="N95" s="91"/>
      <c r="O95" s="91"/>
      <c r="P95" s="83"/>
      <c r="Q95" s="82"/>
      <c r="R95" s="53"/>
      <c r="S95" s="53"/>
      <c r="T95" s="126"/>
      <c r="U95" s="133"/>
      <c r="V95" s="126"/>
      <c r="W95" s="126"/>
      <c r="X95" s="126"/>
      <c r="Y95" s="127"/>
      <c r="Z95" s="78"/>
      <c r="AA95" s="193">
        <f t="shared" si="55"/>
        <v>0</v>
      </c>
      <c r="AB95" s="58">
        <f t="shared" si="52"/>
        <v>0</v>
      </c>
      <c r="AC95" s="80">
        <f t="shared" si="53"/>
        <v>0</v>
      </c>
      <c r="AD95" s="93">
        <f t="shared" si="40"/>
        <v>0</v>
      </c>
      <c r="AE95" s="91">
        <f t="shared" si="41"/>
        <v>0</v>
      </c>
      <c r="AF95" s="60">
        <f t="shared" si="42"/>
        <v>0</v>
      </c>
      <c r="AG95" s="94">
        <f t="shared" si="43"/>
        <v>0</v>
      </c>
      <c r="AH95" s="54">
        <f t="shared" si="44"/>
        <v>0</v>
      </c>
      <c r="AI95" s="54">
        <f t="shared" si="45"/>
        <v>0</v>
      </c>
      <c r="AJ95" s="58">
        <f t="shared" si="46"/>
        <v>0</v>
      </c>
      <c r="AK95" s="62">
        <f t="shared" si="47"/>
        <v>0</v>
      </c>
      <c r="AL95" s="54">
        <f t="shared" si="48"/>
        <v>0</v>
      </c>
      <c r="AM95" s="54">
        <f t="shared" si="49"/>
        <v>0</v>
      </c>
      <c r="AN95" s="74">
        <f t="shared" si="50"/>
        <v>0</v>
      </c>
    </row>
    <row r="96" spans="1:40">
      <c r="A96" s="272">
        <f t="shared" si="51"/>
        <v>89</v>
      </c>
      <c r="B96" s="284"/>
      <c r="C96" s="251"/>
      <c r="D96" s="183"/>
      <c r="E96" s="279"/>
      <c r="F96" s="282">
        <f t="shared" si="54"/>
        <v>0</v>
      </c>
      <c r="G96" s="275"/>
      <c r="H96" s="58"/>
      <c r="I96" s="58"/>
      <c r="J96" s="260"/>
      <c r="K96" s="92"/>
      <c r="L96" s="92"/>
      <c r="M96" s="81"/>
      <c r="N96" s="91"/>
      <c r="O96" s="91"/>
      <c r="P96" s="83"/>
      <c r="Q96" s="82"/>
      <c r="R96" s="53"/>
      <c r="S96" s="53"/>
      <c r="T96" s="126"/>
      <c r="U96" s="133"/>
      <c r="V96" s="126"/>
      <c r="W96" s="126"/>
      <c r="X96" s="126"/>
      <c r="Y96" s="127"/>
      <c r="Z96" s="78"/>
      <c r="AA96" s="193">
        <f t="shared" si="55"/>
        <v>0</v>
      </c>
      <c r="AB96" s="58">
        <f t="shared" si="52"/>
        <v>0</v>
      </c>
      <c r="AC96" s="80">
        <f t="shared" si="53"/>
        <v>0</v>
      </c>
      <c r="AD96" s="93">
        <f t="shared" si="40"/>
        <v>0</v>
      </c>
      <c r="AE96" s="91">
        <f t="shared" si="41"/>
        <v>0</v>
      </c>
      <c r="AF96" s="60">
        <f t="shared" si="42"/>
        <v>0</v>
      </c>
      <c r="AG96" s="94">
        <f t="shared" si="43"/>
        <v>0</v>
      </c>
      <c r="AH96" s="54">
        <f t="shared" si="44"/>
        <v>0</v>
      </c>
      <c r="AI96" s="54">
        <f t="shared" si="45"/>
        <v>0</v>
      </c>
      <c r="AJ96" s="58">
        <f t="shared" si="46"/>
        <v>0</v>
      </c>
      <c r="AK96" s="62">
        <f t="shared" si="47"/>
        <v>0</v>
      </c>
      <c r="AL96" s="54">
        <f t="shared" si="48"/>
        <v>0</v>
      </c>
      <c r="AM96" s="54">
        <f t="shared" si="49"/>
        <v>0</v>
      </c>
      <c r="AN96" s="74">
        <f t="shared" si="50"/>
        <v>0</v>
      </c>
    </row>
    <row r="97" spans="1:40">
      <c r="A97" s="272">
        <f t="shared" si="51"/>
        <v>90</v>
      </c>
      <c r="B97" s="281"/>
      <c r="C97" s="232"/>
      <c r="D97" s="243"/>
      <c r="E97" s="243"/>
      <c r="F97" s="282">
        <f t="shared" si="54"/>
        <v>0</v>
      </c>
      <c r="G97" s="274"/>
      <c r="H97" s="58"/>
      <c r="I97" s="58"/>
      <c r="J97" s="243"/>
      <c r="K97" s="92"/>
      <c r="L97" s="92"/>
      <c r="M97" s="81"/>
      <c r="N97" s="91"/>
      <c r="O97" s="91"/>
      <c r="P97" s="83"/>
      <c r="Q97" s="82"/>
      <c r="R97" s="53"/>
      <c r="S97" s="53"/>
      <c r="T97" s="126"/>
      <c r="U97" s="133"/>
      <c r="V97" s="126"/>
      <c r="W97" s="126"/>
      <c r="X97" s="126"/>
      <c r="Y97" s="127"/>
      <c r="Z97" s="78"/>
      <c r="AA97" s="193">
        <f t="shared" si="55"/>
        <v>0</v>
      </c>
      <c r="AB97" s="58">
        <f t="shared" si="52"/>
        <v>0</v>
      </c>
      <c r="AC97" s="80">
        <f t="shared" si="53"/>
        <v>0</v>
      </c>
      <c r="AD97" s="93">
        <f t="shared" si="40"/>
        <v>0</v>
      </c>
      <c r="AE97" s="91">
        <f t="shared" si="41"/>
        <v>0</v>
      </c>
      <c r="AF97" s="60">
        <f t="shared" si="42"/>
        <v>0</v>
      </c>
      <c r="AG97" s="94">
        <f t="shared" si="43"/>
        <v>0</v>
      </c>
      <c r="AH97" s="54">
        <f t="shared" si="44"/>
        <v>0</v>
      </c>
      <c r="AI97" s="54">
        <f t="shared" si="45"/>
        <v>0</v>
      </c>
      <c r="AJ97" s="58">
        <f t="shared" si="46"/>
        <v>0</v>
      </c>
      <c r="AK97" s="62">
        <f t="shared" si="47"/>
        <v>0</v>
      </c>
      <c r="AL97" s="54">
        <f t="shared" si="48"/>
        <v>0</v>
      </c>
      <c r="AM97" s="54">
        <f t="shared" si="49"/>
        <v>0</v>
      </c>
      <c r="AN97" s="74">
        <f t="shared" si="50"/>
        <v>0</v>
      </c>
    </row>
    <row r="98" spans="1:40">
      <c r="A98" s="272">
        <f t="shared" si="51"/>
        <v>91</v>
      </c>
      <c r="B98" s="281"/>
      <c r="C98" s="232"/>
      <c r="D98" s="243"/>
      <c r="E98" s="243"/>
      <c r="F98" s="282">
        <f t="shared" si="54"/>
        <v>0</v>
      </c>
      <c r="G98" s="274"/>
      <c r="H98" s="58"/>
      <c r="I98" s="58"/>
      <c r="J98" s="243"/>
      <c r="K98" s="92"/>
      <c r="L98" s="92"/>
      <c r="M98" s="81"/>
      <c r="N98" s="91"/>
      <c r="O98" s="91"/>
      <c r="P98" s="83"/>
      <c r="Q98" s="82"/>
      <c r="R98" s="53"/>
      <c r="S98" s="53"/>
      <c r="T98" s="126"/>
      <c r="U98" s="133"/>
      <c r="V98" s="126"/>
      <c r="W98" s="126"/>
      <c r="X98" s="126"/>
      <c r="Y98" s="127"/>
      <c r="Z98" s="78"/>
      <c r="AA98" s="193">
        <f t="shared" si="55"/>
        <v>0</v>
      </c>
      <c r="AB98" s="58">
        <f t="shared" si="52"/>
        <v>0</v>
      </c>
      <c r="AC98" s="80">
        <f t="shared" si="53"/>
        <v>0</v>
      </c>
      <c r="AD98" s="93">
        <f t="shared" si="40"/>
        <v>0</v>
      </c>
      <c r="AE98" s="91">
        <f t="shared" si="41"/>
        <v>0</v>
      </c>
      <c r="AF98" s="60">
        <f t="shared" si="42"/>
        <v>0</v>
      </c>
      <c r="AG98" s="94">
        <f t="shared" si="43"/>
        <v>0</v>
      </c>
      <c r="AH98" s="54">
        <f t="shared" si="44"/>
        <v>0</v>
      </c>
      <c r="AI98" s="54">
        <f t="shared" si="45"/>
        <v>0</v>
      </c>
      <c r="AJ98" s="58">
        <f t="shared" si="46"/>
        <v>0</v>
      </c>
      <c r="AK98" s="62">
        <f t="shared" si="47"/>
        <v>0</v>
      </c>
      <c r="AL98" s="54">
        <f t="shared" si="48"/>
        <v>0</v>
      </c>
      <c r="AM98" s="54">
        <f t="shared" si="49"/>
        <v>0</v>
      </c>
      <c r="AN98" s="74">
        <f t="shared" si="50"/>
        <v>0</v>
      </c>
    </row>
    <row r="99" spans="1:40">
      <c r="A99" s="272">
        <f t="shared" si="51"/>
        <v>92</v>
      </c>
      <c r="B99" s="284"/>
      <c r="C99" s="251"/>
      <c r="D99" s="183"/>
      <c r="E99" s="187"/>
      <c r="F99" s="282">
        <f t="shared" si="54"/>
        <v>0</v>
      </c>
      <c r="G99" s="275"/>
      <c r="H99" s="58"/>
      <c r="I99" s="58"/>
      <c r="J99" s="260"/>
      <c r="K99" s="92"/>
      <c r="L99" s="92"/>
      <c r="M99" s="81"/>
      <c r="N99" s="91"/>
      <c r="O99" s="91"/>
      <c r="P99" s="83"/>
      <c r="Q99" s="82"/>
      <c r="R99" s="53"/>
      <c r="S99" s="53"/>
      <c r="T99" s="126"/>
      <c r="U99" s="133"/>
      <c r="V99" s="126"/>
      <c r="W99" s="126"/>
      <c r="X99" s="126"/>
      <c r="Y99" s="127"/>
      <c r="Z99" s="78"/>
      <c r="AA99" s="193">
        <f t="shared" si="55"/>
        <v>0</v>
      </c>
      <c r="AB99" s="58">
        <f t="shared" si="52"/>
        <v>0</v>
      </c>
      <c r="AC99" s="80">
        <f t="shared" si="53"/>
        <v>0</v>
      </c>
      <c r="AD99" s="93">
        <f t="shared" si="40"/>
        <v>0</v>
      </c>
      <c r="AE99" s="91">
        <f t="shared" si="41"/>
        <v>0</v>
      </c>
      <c r="AF99" s="60">
        <f t="shared" si="42"/>
        <v>0</v>
      </c>
      <c r="AG99" s="94">
        <f t="shared" si="43"/>
        <v>0</v>
      </c>
      <c r="AH99" s="54">
        <f t="shared" si="44"/>
        <v>0</v>
      </c>
      <c r="AI99" s="54">
        <f t="shared" si="45"/>
        <v>0</v>
      </c>
      <c r="AJ99" s="58">
        <f t="shared" si="46"/>
        <v>0</v>
      </c>
      <c r="AK99" s="62">
        <f t="shared" si="47"/>
        <v>0</v>
      </c>
      <c r="AL99" s="54">
        <f t="shared" si="48"/>
        <v>0</v>
      </c>
      <c r="AM99" s="54">
        <f t="shared" si="49"/>
        <v>0</v>
      </c>
      <c r="AN99" s="74">
        <f t="shared" si="50"/>
        <v>0</v>
      </c>
    </row>
    <row r="100" spans="1:40">
      <c r="A100" s="272">
        <f t="shared" si="51"/>
        <v>93</v>
      </c>
      <c r="B100" s="281"/>
      <c r="C100" s="232"/>
      <c r="D100" s="243"/>
      <c r="E100" s="243"/>
      <c r="F100" s="282">
        <f t="shared" si="54"/>
        <v>0</v>
      </c>
      <c r="G100" s="274"/>
      <c r="H100" s="58"/>
      <c r="I100" s="58"/>
      <c r="J100" s="243"/>
      <c r="K100" s="92"/>
      <c r="L100" s="92"/>
      <c r="M100" s="81"/>
      <c r="N100" s="91"/>
      <c r="O100" s="91"/>
      <c r="P100" s="83"/>
      <c r="Q100" s="82"/>
      <c r="R100" s="53"/>
      <c r="S100" s="53"/>
      <c r="T100" s="126"/>
      <c r="U100" s="133"/>
      <c r="V100" s="126"/>
      <c r="W100" s="126"/>
      <c r="X100" s="126"/>
      <c r="Y100" s="127"/>
      <c r="Z100" s="78"/>
      <c r="AA100" s="193">
        <f t="shared" si="55"/>
        <v>0</v>
      </c>
      <c r="AB100" s="58">
        <f t="shared" si="52"/>
        <v>0</v>
      </c>
      <c r="AC100" s="80">
        <f t="shared" si="53"/>
        <v>0</v>
      </c>
      <c r="AD100" s="93">
        <f t="shared" si="40"/>
        <v>0</v>
      </c>
      <c r="AE100" s="91">
        <f t="shared" si="41"/>
        <v>0</v>
      </c>
      <c r="AF100" s="60">
        <f t="shared" si="42"/>
        <v>0</v>
      </c>
      <c r="AG100" s="94">
        <f t="shared" si="43"/>
        <v>0</v>
      </c>
      <c r="AH100" s="54">
        <f t="shared" si="44"/>
        <v>0</v>
      </c>
      <c r="AI100" s="54">
        <f t="shared" si="45"/>
        <v>0</v>
      </c>
      <c r="AJ100" s="58">
        <f t="shared" si="46"/>
        <v>0</v>
      </c>
      <c r="AK100" s="62">
        <f t="shared" si="47"/>
        <v>0</v>
      </c>
      <c r="AL100" s="54">
        <f t="shared" si="48"/>
        <v>0</v>
      </c>
      <c r="AM100" s="54">
        <f t="shared" si="49"/>
        <v>0</v>
      </c>
      <c r="AN100" s="74">
        <f t="shared" si="50"/>
        <v>0</v>
      </c>
    </row>
    <row r="101" spans="1:40">
      <c r="A101" s="272">
        <f t="shared" si="51"/>
        <v>94</v>
      </c>
      <c r="B101" s="281"/>
      <c r="C101" s="232"/>
      <c r="D101" s="243"/>
      <c r="E101" s="243"/>
      <c r="F101" s="282">
        <f t="shared" si="54"/>
        <v>0</v>
      </c>
      <c r="G101" s="274"/>
      <c r="H101" s="58"/>
      <c r="I101" s="58"/>
      <c r="J101" s="243"/>
      <c r="K101" s="92"/>
      <c r="L101" s="92"/>
      <c r="M101" s="81"/>
      <c r="N101" s="91"/>
      <c r="O101" s="91"/>
      <c r="P101" s="83"/>
      <c r="Q101" s="82"/>
      <c r="R101" s="53"/>
      <c r="S101" s="53"/>
      <c r="T101" s="126"/>
      <c r="U101" s="133"/>
      <c r="V101" s="126"/>
      <c r="W101" s="126"/>
      <c r="X101" s="126"/>
      <c r="Y101" s="127"/>
      <c r="Z101" s="78"/>
      <c r="AA101" s="193">
        <f t="shared" si="55"/>
        <v>0</v>
      </c>
      <c r="AB101" s="58">
        <f t="shared" si="52"/>
        <v>0</v>
      </c>
      <c r="AC101" s="80">
        <f t="shared" si="53"/>
        <v>0</v>
      </c>
      <c r="AD101" s="93">
        <f t="shared" si="40"/>
        <v>0</v>
      </c>
      <c r="AE101" s="91">
        <f t="shared" si="41"/>
        <v>0</v>
      </c>
      <c r="AF101" s="60">
        <f t="shared" si="42"/>
        <v>0</v>
      </c>
      <c r="AG101" s="94">
        <f t="shared" si="43"/>
        <v>0</v>
      </c>
      <c r="AH101" s="54">
        <f t="shared" si="44"/>
        <v>0</v>
      </c>
      <c r="AI101" s="54">
        <f t="shared" si="45"/>
        <v>0</v>
      </c>
      <c r="AJ101" s="58">
        <f t="shared" si="46"/>
        <v>0</v>
      </c>
      <c r="AK101" s="62">
        <f t="shared" si="47"/>
        <v>0</v>
      </c>
      <c r="AL101" s="54">
        <f t="shared" si="48"/>
        <v>0</v>
      </c>
      <c r="AM101" s="54">
        <f t="shared" si="49"/>
        <v>0</v>
      </c>
      <c r="AN101" s="74">
        <f t="shared" si="50"/>
        <v>0</v>
      </c>
    </row>
    <row r="102" spans="1:40">
      <c r="A102" s="272">
        <f t="shared" si="51"/>
        <v>95</v>
      </c>
      <c r="B102" s="294"/>
      <c r="C102" s="195"/>
      <c r="D102" s="19"/>
      <c r="E102" s="19"/>
      <c r="F102" s="282">
        <f t="shared" si="54"/>
        <v>0</v>
      </c>
      <c r="G102" s="274"/>
      <c r="H102" s="58"/>
      <c r="I102" s="58"/>
      <c r="J102" s="260"/>
      <c r="K102" s="92"/>
      <c r="L102" s="92"/>
      <c r="M102" s="81"/>
      <c r="N102" s="91"/>
      <c r="O102" s="91"/>
      <c r="P102" s="83"/>
      <c r="Q102" s="82"/>
      <c r="R102" s="53"/>
      <c r="S102" s="53"/>
      <c r="T102" s="126"/>
      <c r="U102" s="133"/>
      <c r="V102" s="126"/>
      <c r="W102" s="126"/>
      <c r="X102" s="126"/>
      <c r="Y102" s="127"/>
      <c r="Z102" s="78"/>
      <c r="AA102" s="193">
        <f t="shared" si="55"/>
        <v>0</v>
      </c>
      <c r="AB102" s="58">
        <f t="shared" si="52"/>
        <v>0</v>
      </c>
      <c r="AC102" s="80">
        <f t="shared" si="53"/>
        <v>0</v>
      </c>
      <c r="AD102" s="93">
        <f t="shared" si="40"/>
        <v>0</v>
      </c>
      <c r="AE102" s="91">
        <f t="shared" si="41"/>
        <v>0</v>
      </c>
      <c r="AF102" s="60">
        <f t="shared" si="42"/>
        <v>0</v>
      </c>
      <c r="AG102" s="94">
        <f t="shared" si="43"/>
        <v>0</v>
      </c>
      <c r="AH102" s="54">
        <f t="shared" si="44"/>
        <v>0</v>
      </c>
      <c r="AI102" s="54">
        <f t="shared" si="45"/>
        <v>0</v>
      </c>
      <c r="AJ102" s="58">
        <f t="shared" si="46"/>
        <v>0</v>
      </c>
      <c r="AK102" s="62">
        <f t="shared" si="47"/>
        <v>0</v>
      </c>
      <c r="AL102" s="54">
        <f t="shared" si="48"/>
        <v>0</v>
      </c>
      <c r="AM102" s="54">
        <f t="shared" si="49"/>
        <v>0</v>
      </c>
      <c r="AN102" s="74">
        <f t="shared" si="50"/>
        <v>0</v>
      </c>
    </row>
    <row r="103" spans="1:40">
      <c r="A103" s="272">
        <f t="shared" si="51"/>
        <v>96</v>
      </c>
      <c r="B103" s="294"/>
      <c r="C103" s="195"/>
      <c r="D103" s="19"/>
      <c r="E103" s="19"/>
      <c r="F103" s="282">
        <f t="shared" si="54"/>
        <v>0</v>
      </c>
      <c r="G103" s="274"/>
      <c r="H103" s="58"/>
      <c r="I103" s="58"/>
      <c r="J103" s="260"/>
      <c r="K103" s="92"/>
      <c r="L103" s="92"/>
      <c r="M103" s="81"/>
      <c r="N103" s="91"/>
      <c r="O103" s="91"/>
      <c r="P103" s="83"/>
      <c r="Q103" s="82"/>
      <c r="R103" s="53"/>
      <c r="S103" s="53"/>
      <c r="T103" s="126"/>
      <c r="U103" s="133"/>
      <c r="V103" s="126"/>
      <c r="W103" s="126"/>
      <c r="X103" s="126"/>
      <c r="Y103" s="127"/>
      <c r="Z103" s="78"/>
      <c r="AA103" s="193">
        <f t="shared" si="55"/>
        <v>0</v>
      </c>
      <c r="AB103" s="58">
        <f t="shared" si="52"/>
        <v>0</v>
      </c>
      <c r="AC103" s="80">
        <f t="shared" si="53"/>
        <v>0</v>
      </c>
      <c r="AD103" s="93">
        <f t="shared" si="40"/>
        <v>0</v>
      </c>
      <c r="AE103" s="91">
        <f t="shared" si="41"/>
        <v>0</v>
      </c>
      <c r="AF103" s="60">
        <f t="shared" si="42"/>
        <v>0</v>
      </c>
      <c r="AG103" s="94">
        <f t="shared" si="43"/>
        <v>0</v>
      </c>
      <c r="AH103" s="54">
        <f t="shared" si="44"/>
        <v>0</v>
      </c>
      <c r="AI103" s="54">
        <f t="shared" si="45"/>
        <v>0</v>
      </c>
      <c r="AJ103" s="58">
        <f t="shared" si="46"/>
        <v>0</v>
      </c>
      <c r="AK103" s="62">
        <f t="shared" si="47"/>
        <v>0</v>
      </c>
      <c r="AL103" s="54">
        <f t="shared" si="48"/>
        <v>0</v>
      </c>
      <c r="AM103" s="54">
        <f t="shared" si="49"/>
        <v>0</v>
      </c>
      <c r="AN103" s="74">
        <f t="shared" si="50"/>
        <v>0</v>
      </c>
    </row>
    <row r="104" spans="1:40">
      <c r="A104" s="272">
        <f t="shared" si="51"/>
        <v>97</v>
      </c>
      <c r="B104" s="294"/>
      <c r="C104" s="195"/>
      <c r="D104" s="19"/>
      <c r="E104" s="19"/>
      <c r="F104" s="282">
        <f t="shared" si="54"/>
        <v>0</v>
      </c>
      <c r="G104" s="274"/>
      <c r="H104" s="58"/>
      <c r="I104" s="58"/>
      <c r="J104" s="260"/>
      <c r="K104" s="92"/>
      <c r="L104" s="92"/>
      <c r="M104" s="81"/>
      <c r="N104" s="91"/>
      <c r="O104" s="91"/>
      <c r="P104" s="83"/>
      <c r="Q104" s="82"/>
      <c r="R104" s="53"/>
      <c r="S104" s="53"/>
      <c r="T104" s="126"/>
      <c r="U104" s="133"/>
      <c r="V104" s="126"/>
      <c r="W104" s="126"/>
      <c r="X104" s="126"/>
      <c r="Y104" s="127"/>
      <c r="Z104" s="78"/>
      <c r="AA104" s="193">
        <f t="shared" si="55"/>
        <v>0</v>
      </c>
      <c r="AB104" s="58">
        <f t="shared" si="52"/>
        <v>0</v>
      </c>
      <c r="AC104" s="80">
        <f t="shared" si="53"/>
        <v>0</v>
      </c>
      <c r="AD104" s="93">
        <f t="shared" si="40"/>
        <v>0</v>
      </c>
      <c r="AE104" s="91">
        <f t="shared" si="41"/>
        <v>0</v>
      </c>
      <c r="AF104" s="60">
        <f t="shared" si="42"/>
        <v>0</v>
      </c>
      <c r="AG104" s="94">
        <f t="shared" si="43"/>
        <v>0</v>
      </c>
      <c r="AH104" s="54">
        <f t="shared" si="44"/>
        <v>0</v>
      </c>
      <c r="AI104" s="54">
        <f t="shared" si="45"/>
        <v>0</v>
      </c>
      <c r="AJ104" s="58">
        <f t="shared" si="46"/>
        <v>0</v>
      </c>
      <c r="AK104" s="62">
        <f t="shared" si="47"/>
        <v>0</v>
      </c>
      <c r="AL104" s="54">
        <f t="shared" si="48"/>
        <v>0</v>
      </c>
      <c r="AM104" s="54">
        <f t="shared" si="49"/>
        <v>0</v>
      </c>
      <c r="AN104" s="74">
        <f t="shared" si="50"/>
        <v>0</v>
      </c>
    </row>
    <row r="105" spans="1:40">
      <c r="A105" s="272">
        <f t="shared" si="51"/>
        <v>98</v>
      </c>
      <c r="B105" s="294"/>
      <c r="C105" s="195"/>
      <c r="D105" s="19"/>
      <c r="E105" s="19"/>
      <c r="F105" s="282">
        <f t="shared" si="54"/>
        <v>0</v>
      </c>
      <c r="G105" s="274"/>
      <c r="H105" s="58"/>
      <c r="I105" s="58"/>
      <c r="J105" s="260"/>
      <c r="K105" s="92"/>
      <c r="L105" s="92"/>
      <c r="M105" s="81"/>
      <c r="N105" s="91"/>
      <c r="O105" s="91"/>
      <c r="P105" s="83"/>
      <c r="Q105" s="82"/>
      <c r="R105" s="53"/>
      <c r="S105" s="53"/>
      <c r="T105" s="126"/>
      <c r="U105" s="133"/>
      <c r="V105" s="126"/>
      <c r="W105" s="126"/>
      <c r="X105" s="126"/>
      <c r="Y105" s="127"/>
      <c r="Z105" s="78"/>
      <c r="AA105" s="193">
        <f t="shared" si="55"/>
        <v>0</v>
      </c>
      <c r="AB105" s="58">
        <f t="shared" si="52"/>
        <v>0</v>
      </c>
      <c r="AC105" s="80">
        <f t="shared" si="53"/>
        <v>0</v>
      </c>
      <c r="AD105" s="93">
        <f t="shared" si="40"/>
        <v>0</v>
      </c>
      <c r="AE105" s="91">
        <f t="shared" si="41"/>
        <v>0</v>
      </c>
      <c r="AF105" s="60">
        <f t="shared" si="42"/>
        <v>0</v>
      </c>
      <c r="AG105" s="94">
        <f t="shared" si="43"/>
        <v>0</v>
      </c>
      <c r="AH105" s="54">
        <f t="shared" si="44"/>
        <v>0</v>
      </c>
      <c r="AI105" s="54">
        <f t="shared" si="45"/>
        <v>0</v>
      </c>
      <c r="AJ105" s="58">
        <f t="shared" si="46"/>
        <v>0</v>
      </c>
      <c r="AK105" s="62">
        <f t="shared" si="47"/>
        <v>0</v>
      </c>
      <c r="AL105" s="54">
        <f t="shared" si="48"/>
        <v>0</v>
      </c>
      <c r="AM105" s="54">
        <f t="shared" si="49"/>
        <v>0</v>
      </c>
      <c r="AN105" s="74">
        <f t="shared" si="50"/>
        <v>0</v>
      </c>
    </row>
    <row r="106" spans="1:40" ht="13.5" thickBot="1">
      <c r="A106" s="229">
        <f t="shared" si="51"/>
        <v>99</v>
      </c>
      <c r="B106" s="295"/>
      <c r="C106" s="296"/>
      <c r="D106" s="297"/>
      <c r="E106" s="297"/>
      <c r="F106" s="298">
        <f t="shared" si="54"/>
        <v>0</v>
      </c>
      <c r="G106" s="276"/>
      <c r="H106" s="207"/>
      <c r="I106" s="207"/>
      <c r="J106" s="266"/>
      <c r="K106" s="209"/>
      <c r="L106" s="209"/>
      <c r="M106" s="210"/>
      <c r="N106" s="211"/>
      <c r="O106" s="211"/>
      <c r="P106" s="212"/>
      <c r="Q106" s="213"/>
      <c r="R106" s="214"/>
      <c r="S106" s="214"/>
      <c r="T106" s="208"/>
      <c r="U106" s="215"/>
      <c r="V106" s="208"/>
      <c r="W106" s="208"/>
      <c r="X106" s="208"/>
      <c r="Y106" s="267"/>
      <c r="Z106" s="78"/>
      <c r="AA106" s="193">
        <f t="shared" si="55"/>
        <v>0</v>
      </c>
      <c r="AB106" s="58">
        <f t="shared" si="52"/>
        <v>0</v>
      </c>
      <c r="AC106" s="80">
        <f t="shared" si="53"/>
        <v>0</v>
      </c>
      <c r="AD106" s="93">
        <f t="shared" si="40"/>
        <v>0</v>
      </c>
      <c r="AE106" s="91">
        <f t="shared" si="41"/>
        <v>0</v>
      </c>
      <c r="AF106" s="60">
        <f t="shared" si="42"/>
        <v>0</v>
      </c>
      <c r="AG106" s="94">
        <f t="shared" si="43"/>
        <v>0</v>
      </c>
      <c r="AH106" s="54">
        <f t="shared" si="44"/>
        <v>0</v>
      </c>
      <c r="AI106" s="54">
        <f t="shared" si="45"/>
        <v>0</v>
      </c>
      <c r="AJ106" s="58">
        <f t="shared" si="46"/>
        <v>0</v>
      </c>
      <c r="AK106" s="62">
        <f t="shared" si="47"/>
        <v>0</v>
      </c>
      <c r="AL106" s="54">
        <f t="shared" si="48"/>
        <v>0</v>
      </c>
      <c r="AM106" s="54">
        <f t="shared" si="49"/>
        <v>0</v>
      </c>
      <c r="AN106" s="74">
        <f t="shared" si="50"/>
        <v>0</v>
      </c>
    </row>
    <row r="107" spans="1:40">
      <c r="A107" s="271"/>
      <c r="B107" s="404"/>
    </row>
    <row r="109" spans="1:40">
      <c r="B109" s="529" t="s">
        <v>376</v>
      </c>
      <c r="C109" s="73"/>
      <c r="D109" s="73"/>
      <c r="E109" s="73"/>
      <c r="F109" s="73"/>
      <c r="G109" s="75"/>
      <c r="J109" s="6"/>
      <c r="K109" s="41"/>
    </row>
    <row r="110" spans="1:40">
      <c r="A110"/>
      <c r="B110" s="4" t="s">
        <v>377</v>
      </c>
      <c r="C110" s="73"/>
      <c r="D110" s="73"/>
      <c r="E110" s="73"/>
      <c r="F110" s="73"/>
      <c r="G110" s="75"/>
      <c r="J110" s="6"/>
      <c r="K110" s="41"/>
    </row>
    <row r="111" spans="1:40">
      <c r="A111"/>
      <c r="B111" s="4" t="s">
        <v>378</v>
      </c>
      <c r="C111" s="73"/>
      <c r="D111" s="73"/>
      <c r="E111" s="73"/>
      <c r="F111" s="73"/>
      <c r="G111" s="75"/>
      <c r="J111" s="6"/>
      <c r="K111" s="41"/>
    </row>
    <row r="112" spans="1:40">
      <c r="A112"/>
      <c r="B112" s="4" t="s">
        <v>379</v>
      </c>
      <c r="C112" s="73"/>
      <c r="D112" s="73"/>
      <c r="E112" s="73"/>
      <c r="F112" s="73"/>
      <c r="G112" s="75"/>
      <c r="J112" s="6"/>
      <c r="K112" s="41"/>
    </row>
    <row r="113" spans="1:23">
      <c r="A113"/>
      <c r="B113" s="4" t="s">
        <v>375</v>
      </c>
      <c r="C113" s="73"/>
      <c r="D113" s="73"/>
      <c r="E113" s="73"/>
      <c r="F113" s="73"/>
      <c r="G113" s="75"/>
      <c r="J113" s="6"/>
      <c r="K113" s="41"/>
      <c r="L113" s="41"/>
      <c r="M113" s="6"/>
      <c r="N113" s="6"/>
      <c r="O113" s="6"/>
      <c r="P113" s="6"/>
      <c r="Q113" s="6"/>
    </row>
    <row r="114" spans="1:23">
      <c r="A114"/>
      <c r="B114" s="4" t="s">
        <v>61</v>
      </c>
      <c r="C114" s="73"/>
      <c r="D114" s="73"/>
      <c r="E114" s="73"/>
      <c r="F114" s="73"/>
      <c r="G114" s="75"/>
      <c r="J114" s="6"/>
      <c r="K114" s="41"/>
    </row>
    <row r="115" spans="1:23">
      <c r="A115"/>
      <c r="S115" s="530" t="s">
        <v>380</v>
      </c>
      <c r="T115" s="531"/>
      <c r="U115" s="3"/>
      <c r="V115" s="531"/>
    </row>
    <row r="116" spans="1:23">
      <c r="A116"/>
      <c r="B116" s="45"/>
      <c r="C116" s="106"/>
      <c r="D116" s="46"/>
      <c r="E116" s="46"/>
      <c r="F116" s="221"/>
      <c r="G116" s="194"/>
      <c r="H116" s="77"/>
      <c r="I116" s="77"/>
      <c r="J116" s="79"/>
      <c r="K116" s="47"/>
      <c r="L116" s="47"/>
      <c r="M116" s="79"/>
      <c r="N116" s="49"/>
      <c r="O116" s="49"/>
      <c r="P116" s="49"/>
      <c r="Q116" s="48"/>
      <c r="R116" s="77"/>
      <c r="S116" s="51" t="s">
        <v>189</v>
      </c>
      <c r="T116" s="531"/>
      <c r="U116" s="51"/>
      <c r="V116" s="531"/>
    </row>
    <row r="117" spans="1:23">
      <c r="A117"/>
      <c r="B117" s="45"/>
      <c r="C117" s="106"/>
      <c r="D117" s="46"/>
      <c r="E117" s="46"/>
      <c r="F117" s="221"/>
      <c r="G117" s="194"/>
      <c r="H117" s="77"/>
      <c r="I117" s="77"/>
      <c r="J117" s="79"/>
      <c r="K117" s="47"/>
      <c r="L117" s="47"/>
      <c r="M117" s="79"/>
      <c r="N117" s="49"/>
      <c r="O117" s="49"/>
      <c r="P117" s="49"/>
      <c r="Q117" s="48"/>
      <c r="R117" s="77"/>
    </row>
    <row r="118" spans="1:23">
      <c r="A118"/>
      <c r="B118" s="45"/>
      <c r="C118" s="106"/>
      <c r="D118" s="46"/>
      <c r="E118" s="46"/>
      <c r="F118" s="221"/>
      <c r="G118" s="194"/>
      <c r="H118" s="77"/>
      <c r="I118" s="77"/>
      <c r="J118" s="77"/>
      <c r="K118" s="49"/>
      <c r="L118" s="49"/>
      <c r="M118" s="77"/>
      <c r="N118" s="49"/>
      <c r="O118" s="49"/>
      <c r="P118" s="49"/>
      <c r="Q118" s="50"/>
      <c r="R118" s="77"/>
    </row>
    <row r="119" spans="1:23">
      <c r="A119"/>
      <c r="B119"/>
      <c r="C119" s="2"/>
      <c r="F119" s="190"/>
      <c r="G119" s="76"/>
      <c r="J119" s="5"/>
      <c r="N119" s="5"/>
      <c r="Q119" s="34"/>
      <c r="S119" s="5"/>
      <c r="T119" s="40"/>
      <c r="U119" s="5"/>
      <c r="W119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S139"/>
  <sheetViews>
    <sheetView tabSelected="1" zoomScaleNormal="100" workbookViewId="0">
      <pane ySplit="7" topLeftCell="A110" activePane="bottomLeft" state="frozenSplit"/>
      <selection pane="bottomLeft" activeCell="B17" sqref="B17"/>
    </sheetView>
  </sheetViews>
  <sheetFormatPr defaultRowHeight="12.75"/>
  <cols>
    <col min="1" max="1" width="5" customWidth="1"/>
    <col min="2" max="2" width="25.85546875" style="190" customWidth="1"/>
    <col min="3" max="3" width="7.5703125" style="216" customWidth="1"/>
    <col min="4" max="4" width="11.85546875" style="216" customWidth="1"/>
    <col min="5" max="5" width="5.42578125" style="216" customWidth="1"/>
    <col min="6" max="6" width="4.85546875" style="190" customWidth="1"/>
    <col min="7" max="7" width="5" style="314" customWidth="1"/>
    <col min="8" max="9" width="5" style="303" customWidth="1"/>
    <col min="10" max="10" width="5" style="217" customWidth="1"/>
    <col min="11" max="12" width="5" style="40" customWidth="1"/>
    <col min="13" max="14" width="5" style="5" customWidth="1"/>
    <col min="15" max="17" width="5" style="34" customWidth="1"/>
    <col min="18" max="19" width="5" style="5" customWidth="1"/>
    <col min="20" max="20" width="5" style="40" customWidth="1"/>
    <col min="21" max="22" width="5" style="5" customWidth="1"/>
    <col min="23" max="23" width="5" customWidth="1"/>
    <col min="24" max="25" width="5" style="5" customWidth="1"/>
    <col min="26" max="26" width="0.7109375" style="5" customWidth="1"/>
    <col min="27" max="27" width="4.140625" style="6" hidden="1" customWidth="1"/>
    <col min="28" max="28" width="4.28515625" style="43" hidden="1" customWidth="1"/>
    <col min="29" max="29" width="5.5703125" hidden="1" customWidth="1"/>
    <col min="30" max="30" width="4" hidden="1" customWidth="1"/>
    <col min="31" max="31" width="4.42578125" hidden="1" customWidth="1"/>
    <col min="32" max="32" width="5.42578125" hidden="1" customWidth="1"/>
    <col min="33" max="33" width="5.85546875" style="40" hidden="1" customWidth="1"/>
    <col min="34" max="34" width="5" style="5" hidden="1" customWidth="1"/>
    <col min="35" max="35" width="5" hidden="1" customWidth="1"/>
    <col min="36" max="36" width="5.7109375" hidden="1" customWidth="1"/>
    <col min="37" max="37" width="5.140625" hidden="1" customWidth="1"/>
    <col min="38" max="38" width="4.85546875" hidden="1" customWidth="1"/>
    <col min="39" max="39" width="4.7109375" hidden="1" customWidth="1"/>
    <col min="40" max="40" width="4.140625" hidden="1" customWidth="1"/>
    <col min="41" max="41" width="5.42578125" customWidth="1"/>
    <col min="42" max="42" width="6.85546875" customWidth="1"/>
    <col min="43" max="43" width="4.7109375" customWidth="1"/>
    <col min="44" max="44" width="5.5703125" style="43" customWidth="1"/>
    <col min="45" max="45" width="4.7109375" style="43" customWidth="1"/>
  </cols>
  <sheetData>
    <row r="2" spans="1:45" ht="15.75">
      <c r="A2" s="7" t="s">
        <v>59</v>
      </c>
      <c r="B2" s="312"/>
      <c r="F2" s="216"/>
      <c r="G2" s="313"/>
      <c r="H2" s="302"/>
      <c r="I2" s="302"/>
      <c r="J2" s="314"/>
      <c r="K2" s="44"/>
      <c r="L2" s="44"/>
      <c r="M2" s="11"/>
      <c r="N2" s="11"/>
      <c r="O2" s="11"/>
      <c r="P2" s="11"/>
      <c r="Q2" s="11"/>
      <c r="R2" s="11"/>
    </row>
    <row r="3" spans="1:45" ht="18">
      <c r="A3" s="34" t="s">
        <v>369</v>
      </c>
      <c r="B3" s="217"/>
      <c r="C3" s="220"/>
      <c r="D3" s="220"/>
      <c r="E3" s="220"/>
      <c r="F3" s="217"/>
      <c r="K3" s="5"/>
      <c r="L3" s="5"/>
      <c r="N3" s="42"/>
      <c r="O3" s="52"/>
      <c r="P3" s="52"/>
      <c r="Q3" s="52"/>
      <c r="T3" s="5"/>
      <c r="W3" s="5"/>
      <c r="AD3" s="36" t="s">
        <v>63</v>
      </c>
    </row>
    <row r="4" spans="1:45" ht="13.5" thickBot="1">
      <c r="A4" s="1"/>
      <c r="F4" s="216"/>
      <c r="N4" s="42"/>
      <c r="O4" s="52"/>
      <c r="P4" s="52"/>
      <c r="Q4" s="52"/>
      <c r="U4" s="42"/>
      <c r="Y4" s="42"/>
      <c r="Z4" s="42"/>
      <c r="AA4" s="79"/>
    </row>
    <row r="5" spans="1:45">
      <c r="A5" s="174"/>
      <c r="B5" s="256" t="s">
        <v>372</v>
      </c>
      <c r="C5" s="315"/>
      <c r="D5" s="315"/>
      <c r="E5" s="512" t="s">
        <v>43</v>
      </c>
      <c r="F5" s="218"/>
      <c r="G5" s="532" t="s">
        <v>0</v>
      </c>
      <c r="H5" s="533" t="s">
        <v>105</v>
      </c>
      <c r="I5" s="533" t="s">
        <v>106</v>
      </c>
      <c r="J5" s="534" t="s">
        <v>60</v>
      </c>
      <c r="K5" s="535" t="s">
        <v>94</v>
      </c>
      <c r="L5" s="535" t="s">
        <v>95</v>
      </c>
      <c r="M5" s="536" t="s">
        <v>73</v>
      </c>
      <c r="N5" s="537" t="s">
        <v>3</v>
      </c>
      <c r="O5" s="537" t="s">
        <v>51</v>
      </c>
      <c r="P5" s="538" t="s">
        <v>74</v>
      </c>
      <c r="Q5" s="539" t="s">
        <v>75</v>
      </c>
      <c r="R5" s="540" t="s">
        <v>2</v>
      </c>
      <c r="S5" s="540" t="s">
        <v>50</v>
      </c>
      <c r="T5" s="534" t="s">
        <v>4</v>
      </c>
      <c r="U5" s="541" t="s">
        <v>52</v>
      </c>
      <c r="V5" s="542" t="s">
        <v>13</v>
      </c>
      <c r="W5" s="534" t="s">
        <v>109</v>
      </c>
      <c r="X5" s="534" t="s">
        <v>5</v>
      </c>
      <c r="Y5" s="543" t="s">
        <v>9</v>
      </c>
      <c r="Z5" s="43"/>
      <c r="AA5" s="86" t="s">
        <v>0</v>
      </c>
      <c r="AB5" s="95" t="s">
        <v>53</v>
      </c>
      <c r="AC5" s="88" t="s">
        <v>60</v>
      </c>
      <c r="AD5" s="99" t="s">
        <v>62</v>
      </c>
      <c r="AE5" s="97" t="s">
        <v>1</v>
      </c>
      <c r="AF5" s="63" t="s">
        <v>39</v>
      </c>
      <c r="AG5" s="101" t="s">
        <v>10</v>
      </c>
      <c r="AH5" s="55" t="s">
        <v>12</v>
      </c>
      <c r="AI5" s="55" t="s">
        <v>4</v>
      </c>
      <c r="AJ5" s="67" t="s">
        <v>52</v>
      </c>
      <c r="AK5" s="65" t="s">
        <v>13</v>
      </c>
      <c r="AL5" s="55" t="s">
        <v>109</v>
      </c>
      <c r="AM5" s="103" t="s">
        <v>5</v>
      </c>
      <c r="AN5" s="128" t="s">
        <v>9</v>
      </c>
      <c r="AO5" s="43"/>
      <c r="AP5" s="43"/>
      <c r="AR5"/>
      <c r="AS5"/>
    </row>
    <row r="6" spans="1:45" ht="13.5" thickBot="1">
      <c r="A6" s="175"/>
      <c r="B6" s="257" t="s">
        <v>17</v>
      </c>
      <c r="C6" s="316"/>
      <c r="D6" s="317"/>
      <c r="E6" s="32" t="s">
        <v>365</v>
      </c>
      <c r="F6" s="219"/>
      <c r="G6" s="544" t="s">
        <v>71</v>
      </c>
      <c r="H6" s="545" t="s">
        <v>56</v>
      </c>
      <c r="I6" s="545" t="s">
        <v>171</v>
      </c>
      <c r="J6" s="546" t="s">
        <v>149</v>
      </c>
      <c r="K6" s="547" t="s">
        <v>107</v>
      </c>
      <c r="L6" s="547" t="s">
        <v>90</v>
      </c>
      <c r="M6" s="548" t="s">
        <v>68</v>
      </c>
      <c r="N6" s="549" t="s">
        <v>185</v>
      </c>
      <c r="O6" s="549" t="s">
        <v>49</v>
      </c>
      <c r="P6" s="550" t="s">
        <v>183</v>
      </c>
      <c r="Q6" s="551" t="s">
        <v>93</v>
      </c>
      <c r="R6" s="552" t="s">
        <v>163</v>
      </c>
      <c r="S6" s="553" t="s">
        <v>44</v>
      </c>
      <c r="T6" s="546" t="s">
        <v>36</v>
      </c>
      <c r="U6" s="554" t="s">
        <v>168</v>
      </c>
      <c r="V6" s="555" t="s">
        <v>103</v>
      </c>
      <c r="W6" s="546" t="s">
        <v>46</v>
      </c>
      <c r="X6" s="546" t="s">
        <v>104</v>
      </c>
      <c r="Y6" s="556" t="s">
        <v>48</v>
      </c>
      <c r="Z6" s="43"/>
      <c r="AA6" s="87" t="s">
        <v>71</v>
      </c>
      <c r="AB6" s="96" t="s">
        <v>76</v>
      </c>
      <c r="AC6" s="89" t="s">
        <v>57</v>
      </c>
      <c r="AD6" s="100" t="s">
        <v>76</v>
      </c>
      <c r="AE6" s="98" t="s">
        <v>76</v>
      </c>
      <c r="AF6" s="64" t="s">
        <v>76</v>
      </c>
      <c r="AG6" s="102" t="s">
        <v>76</v>
      </c>
      <c r="AH6" s="56" t="s">
        <v>91</v>
      </c>
      <c r="AI6" s="56" t="s">
        <v>36</v>
      </c>
      <c r="AJ6" s="57" t="s">
        <v>108</v>
      </c>
      <c r="AK6" s="66" t="s">
        <v>103</v>
      </c>
      <c r="AL6" s="56" t="s">
        <v>46</v>
      </c>
      <c r="AM6" s="104" t="s">
        <v>104</v>
      </c>
      <c r="AN6" s="129" t="s">
        <v>48</v>
      </c>
      <c r="AO6" s="43"/>
      <c r="AP6" s="43"/>
      <c r="AR6"/>
      <c r="AS6"/>
    </row>
    <row r="7" spans="1:45" ht="13.5" thickBot="1">
      <c r="A7" s="234" t="s">
        <v>16</v>
      </c>
      <c r="B7" s="336" t="s">
        <v>6</v>
      </c>
      <c r="C7" s="336" t="s">
        <v>110</v>
      </c>
      <c r="D7" s="336" t="s">
        <v>7</v>
      </c>
      <c r="E7" s="336" t="s">
        <v>8</v>
      </c>
      <c r="F7" s="239" t="s">
        <v>15</v>
      </c>
      <c r="G7" s="585">
        <v>1</v>
      </c>
      <c r="H7" s="586">
        <v>4</v>
      </c>
      <c r="I7" s="586">
        <v>13</v>
      </c>
      <c r="J7" s="587">
        <v>3</v>
      </c>
      <c r="K7" s="588">
        <v>2</v>
      </c>
      <c r="L7" s="588">
        <v>7</v>
      </c>
      <c r="M7" s="589">
        <v>5</v>
      </c>
      <c r="N7" s="590">
        <v>11</v>
      </c>
      <c r="O7" s="590">
        <v>19</v>
      </c>
      <c r="P7" s="591">
        <v>6</v>
      </c>
      <c r="Q7" s="592">
        <v>17</v>
      </c>
      <c r="R7" s="593">
        <v>9</v>
      </c>
      <c r="S7" s="594">
        <v>18</v>
      </c>
      <c r="T7" s="587">
        <v>8</v>
      </c>
      <c r="U7" s="595">
        <v>12</v>
      </c>
      <c r="V7" s="596">
        <v>14</v>
      </c>
      <c r="W7" s="587">
        <v>15</v>
      </c>
      <c r="X7" s="587">
        <v>10</v>
      </c>
      <c r="Y7" s="597">
        <v>16</v>
      </c>
      <c r="Z7" s="43"/>
      <c r="AA7" s="134"/>
      <c r="AB7" s="135"/>
      <c r="AC7" s="136"/>
      <c r="AD7" s="137"/>
      <c r="AE7" s="138"/>
      <c r="AF7" s="139"/>
      <c r="AG7" s="140"/>
      <c r="AH7" s="141"/>
      <c r="AI7" s="141"/>
      <c r="AJ7" s="142"/>
      <c r="AK7" s="143"/>
      <c r="AL7" s="141"/>
      <c r="AM7" s="144"/>
      <c r="AN7" s="145"/>
      <c r="AO7" s="43"/>
      <c r="AP7" s="43"/>
      <c r="AR7"/>
      <c r="AS7"/>
    </row>
    <row r="8" spans="1:45">
      <c r="A8" s="227">
        <v>1</v>
      </c>
      <c r="B8" s="490" t="s">
        <v>279</v>
      </c>
      <c r="C8" s="493">
        <v>68293</v>
      </c>
      <c r="D8" s="493">
        <v>3204</v>
      </c>
      <c r="E8" s="493" t="s">
        <v>11</v>
      </c>
      <c r="F8" s="280">
        <f t="shared" ref="F8:F21" si="0">ROUND(IF(COUNT(AA8:AP8)&lt;=3,SUM(AA8:AP8),SUM(LARGE(AA8:AP8,1),LARGE(AA8:AP8,2),LARGE(AA8:AP8,3))),0)</f>
        <v>210</v>
      </c>
      <c r="G8" s="332">
        <v>92</v>
      </c>
      <c r="H8" s="304"/>
      <c r="I8" s="304"/>
      <c r="J8" s="237">
        <v>118</v>
      </c>
      <c r="K8" s="121"/>
      <c r="L8" s="121"/>
      <c r="M8" s="122"/>
      <c r="N8" s="181"/>
      <c r="O8" s="181"/>
      <c r="P8" s="123"/>
      <c r="Q8" s="124"/>
      <c r="R8" s="125"/>
      <c r="S8" s="125"/>
      <c r="T8" s="33"/>
      <c r="U8" s="132"/>
      <c r="V8" s="33"/>
      <c r="W8" s="33"/>
      <c r="X8" s="33"/>
      <c r="Y8" s="39"/>
      <c r="Z8" s="78"/>
      <c r="AA8" s="196">
        <f t="shared" ref="AA8:AA39" si="1">G8</f>
        <v>92</v>
      </c>
      <c r="AB8" s="58">
        <f t="shared" ref="AB8:AB39" si="2">MAX(H8,I8)</f>
        <v>0</v>
      </c>
      <c r="AC8" s="80">
        <f t="shared" ref="AC8:AC39" si="3">J8</f>
        <v>118</v>
      </c>
      <c r="AD8" s="93">
        <f t="shared" ref="AD8:AD39" si="4">MAX(K8,L8)</f>
        <v>0</v>
      </c>
      <c r="AE8" s="91">
        <f t="shared" ref="AE8:AE39" si="5">M8</f>
        <v>0</v>
      </c>
      <c r="AF8" s="60">
        <f t="shared" ref="AF8:AF39" si="6">MAX(N8,O8)</f>
        <v>0</v>
      </c>
      <c r="AG8" s="94">
        <f t="shared" ref="AG8:AG39" si="7">MAX(P8,Q8)</f>
        <v>0</v>
      </c>
      <c r="AH8" s="54">
        <f t="shared" ref="AH8:AH39" si="8">MAX(R8,S8)</f>
        <v>0</v>
      </c>
      <c r="AI8" s="54">
        <f t="shared" ref="AI8:AI39" si="9">T8</f>
        <v>0</v>
      </c>
      <c r="AJ8" s="58">
        <f t="shared" ref="AJ8:AJ39" si="10">U8</f>
        <v>0</v>
      </c>
      <c r="AK8" s="62">
        <f t="shared" ref="AK8:AK39" si="11">V8</f>
        <v>0</v>
      </c>
      <c r="AL8" s="54">
        <f t="shared" ref="AL8:AL39" si="12">W8</f>
        <v>0</v>
      </c>
      <c r="AM8" s="74">
        <f t="shared" ref="AM8:AM39" si="13">X8</f>
        <v>0</v>
      </c>
      <c r="AN8" s="74">
        <f t="shared" ref="AN8:AN39" si="14">Y8</f>
        <v>0</v>
      </c>
      <c r="AO8" s="43"/>
      <c r="AP8" s="43"/>
      <c r="AR8"/>
      <c r="AS8"/>
    </row>
    <row r="9" spans="1:45">
      <c r="A9" s="356">
        <f>1+A8</f>
        <v>2</v>
      </c>
      <c r="B9" s="491" t="s">
        <v>334</v>
      </c>
      <c r="C9" s="494">
        <v>76046</v>
      </c>
      <c r="D9" s="494">
        <v>3207</v>
      </c>
      <c r="E9" s="494" t="s">
        <v>11</v>
      </c>
      <c r="F9" s="282">
        <f t="shared" si="0"/>
        <v>184</v>
      </c>
      <c r="G9" s="333">
        <v>110</v>
      </c>
      <c r="H9" s="308"/>
      <c r="I9" s="308"/>
      <c r="J9" s="232">
        <v>74</v>
      </c>
      <c r="K9" s="92"/>
      <c r="L9" s="92"/>
      <c r="M9" s="81"/>
      <c r="N9" s="91"/>
      <c r="O9" s="91"/>
      <c r="P9" s="83"/>
      <c r="Q9" s="82"/>
      <c r="R9" s="53"/>
      <c r="S9" s="53"/>
      <c r="T9" s="126"/>
      <c r="U9" s="133"/>
      <c r="V9" s="126"/>
      <c r="W9" s="126"/>
      <c r="X9" s="126"/>
      <c r="Y9" s="127"/>
      <c r="Z9" s="78"/>
      <c r="AA9" s="196">
        <f t="shared" si="1"/>
        <v>110</v>
      </c>
      <c r="AB9" s="58">
        <f t="shared" si="2"/>
        <v>0</v>
      </c>
      <c r="AC9" s="80">
        <f t="shared" si="3"/>
        <v>74</v>
      </c>
      <c r="AD9" s="93">
        <f t="shared" si="4"/>
        <v>0</v>
      </c>
      <c r="AE9" s="91">
        <f t="shared" si="5"/>
        <v>0</v>
      </c>
      <c r="AF9" s="60">
        <f t="shared" si="6"/>
        <v>0</v>
      </c>
      <c r="AG9" s="94">
        <f t="shared" si="7"/>
        <v>0</v>
      </c>
      <c r="AH9" s="54">
        <f t="shared" si="8"/>
        <v>0</v>
      </c>
      <c r="AI9" s="54">
        <f t="shared" si="9"/>
        <v>0</v>
      </c>
      <c r="AJ9" s="58">
        <f t="shared" si="10"/>
        <v>0</v>
      </c>
      <c r="AK9" s="62">
        <f t="shared" si="11"/>
        <v>0</v>
      </c>
      <c r="AL9" s="54">
        <f t="shared" si="12"/>
        <v>0</v>
      </c>
      <c r="AM9" s="74">
        <f t="shared" si="13"/>
        <v>0</v>
      </c>
      <c r="AN9" s="74">
        <f t="shared" si="14"/>
        <v>0</v>
      </c>
      <c r="AO9" s="43"/>
      <c r="AP9" s="43"/>
      <c r="AR9"/>
      <c r="AS9"/>
    </row>
    <row r="10" spans="1:45" ht="13.5" thickBot="1">
      <c r="A10" s="228">
        <f t="shared" ref="A10:A73" si="15">1+A9</f>
        <v>3</v>
      </c>
      <c r="B10" s="492" t="s">
        <v>261</v>
      </c>
      <c r="C10" s="495">
        <v>21849</v>
      </c>
      <c r="D10" s="495">
        <v>365</v>
      </c>
      <c r="E10" s="495" t="s">
        <v>11</v>
      </c>
      <c r="F10" s="298">
        <f t="shared" si="0"/>
        <v>172</v>
      </c>
      <c r="G10" s="362">
        <v>107</v>
      </c>
      <c r="H10" s="306"/>
      <c r="I10" s="306"/>
      <c r="J10" s="238">
        <v>65</v>
      </c>
      <c r="K10" s="209"/>
      <c r="L10" s="209"/>
      <c r="M10" s="210"/>
      <c r="N10" s="211"/>
      <c r="O10" s="211"/>
      <c r="P10" s="212"/>
      <c r="Q10" s="213"/>
      <c r="R10" s="214"/>
      <c r="S10" s="214"/>
      <c r="T10" s="208"/>
      <c r="U10" s="215"/>
      <c r="V10" s="208"/>
      <c r="W10" s="208"/>
      <c r="X10" s="208"/>
      <c r="Y10" s="267"/>
      <c r="Z10" s="78"/>
      <c r="AA10" s="196">
        <f t="shared" si="1"/>
        <v>107</v>
      </c>
      <c r="AB10" s="58">
        <f t="shared" si="2"/>
        <v>0</v>
      </c>
      <c r="AC10" s="80">
        <f t="shared" si="3"/>
        <v>65</v>
      </c>
      <c r="AD10" s="93">
        <f t="shared" si="4"/>
        <v>0</v>
      </c>
      <c r="AE10" s="91">
        <f t="shared" si="5"/>
        <v>0</v>
      </c>
      <c r="AF10" s="60">
        <f t="shared" si="6"/>
        <v>0</v>
      </c>
      <c r="AG10" s="94">
        <f t="shared" si="7"/>
        <v>0</v>
      </c>
      <c r="AH10" s="54">
        <f t="shared" si="8"/>
        <v>0</v>
      </c>
      <c r="AI10" s="54">
        <f t="shared" si="9"/>
        <v>0</v>
      </c>
      <c r="AJ10" s="58">
        <f t="shared" si="10"/>
        <v>0</v>
      </c>
      <c r="AK10" s="62">
        <f t="shared" si="11"/>
        <v>0</v>
      </c>
      <c r="AL10" s="54">
        <f t="shared" si="12"/>
        <v>0</v>
      </c>
      <c r="AM10" s="74">
        <f t="shared" si="13"/>
        <v>0</v>
      </c>
      <c r="AN10" s="74">
        <f t="shared" si="14"/>
        <v>0</v>
      </c>
      <c r="AO10" s="43"/>
      <c r="AP10" s="43"/>
      <c r="AR10"/>
      <c r="AS10"/>
    </row>
    <row r="11" spans="1:45">
      <c r="A11" s="358">
        <f t="shared" si="15"/>
        <v>4</v>
      </c>
      <c r="B11" s="359" t="s">
        <v>328</v>
      </c>
      <c r="C11" s="246">
        <v>68347</v>
      </c>
      <c r="D11" s="246" t="s">
        <v>249</v>
      </c>
      <c r="E11" s="328" t="s">
        <v>11</v>
      </c>
      <c r="F11" s="300">
        <f t="shared" si="0"/>
        <v>165</v>
      </c>
      <c r="G11" s="360">
        <v>80</v>
      </c>
      <c r="H11" s="307"/>
      <c r="I11" s="307"/>
      <c r="J11" s="236">
        <v>85</v>
      </c>
      <c r="K11" s="199"/>
      <c r="L11" s="199"/>
      <c r="M11" s="200"/>
      <c r="N11" s="201"/>
      <c r="O11" s="201"/>
      <c r="P11" s="202"/>
      <c r="Q11" s="203"/>
      <c r="R11" s="204"/>
      <c r="S11" s="204"/>
      <c r="T11" s="198"/>
      <c r="U11" s="205"/>
      <c r="V11" s="198"/>
      <c r="W11" s="198"/>
      <c r="X11" s="198"/>
      <c r="Y11" s="206"/>
      <c r="Z11" s="78"/>
      <c r="AA11" s="196">
        <f t="shared" si="1"/>
        <v>80</v>
      </c>
      <c r="AB11" s="58">
        <f t="shared" si="2"/>
        <v>0</v>
      </c>
      <c r="AC11" s="80">
        <f t="shared" si="3"/>
        <v>85</v>
      </c>
      <c r="AD11" s="93">
        <f t="shared" si="4"/>
        <v>0</v>
      </c>
      <c r="AE11" s="91">
        <f t="shared" si="5"/>
        <v>0</v>
      </c>
      <c r="AF11" s="60">
        <f t="shared" si="6"/>
        <v>0</v>
      </c>
      <c r="AG11" s="94">
        <f t="shared" si="7"/>
        <v>0</v>
      </c>
      <c r="AH11" s="54">
        <f t="shared" si="8"/>
        <v>0</v>
      </c>
      <c r="AI11" s="54">
        <f t="shared" si="9"/>
        <v>0</v>
      </c>
      <c r="AJ11" s="58">
        <f t="shared" si="10"/>
        <v>0</v>
      </c>
      <c r="AK11" s="62">
        <f t="shared" si="11"/>
        <v>0</v>
      </c>
      <c r="AL11" s="54">
        <f t="shared" si="12"/>
        <v>0</v>
      </c>
      <c r="AM11" s="74">
        <f t="shared" si="13"/>
        <v>0</v>
      </c>
      <c r="AN11" s="74">
        <f t="shared" si="14"/>
        <v>0</v>
      </c>
      <c r="AO11" s="43"/>
      <c r="AP11" s="43"/>
      <c r="AR11"/>
      <c r="AS11"/>
    </row>
    <row r="12" spans="1:45">
      <c r="A12" s="357">
        <f t="shared" si="15"/>
        <v>5</v>
      </c>
      <c r="B12" s="343" t="s">
        <v>307</v>
      </c>
      <c r="C12" s="243">
        <v>68284</v>
      </c>
      <c r="D12" s="243">
        <v>3154</v>
      </c>
      <c r="E12" s="244" t="s">
        <v>11</v>
      </c>
      <c r="F12" s="282">
        <f t="shared" si="0"/>
        <v>162</v>
      </c>
      <c r="G12" s="333">
        <v>88</v>
      </c>
      <c r="H12" s="308"/>
      <c r="I12" s="308"/>
      <c r="J12" s="232">
        <v>74</v>
      </c>
      <c r="K12" s="92"/>
      <c r="L12" s="92"/>
      <c r="M12" s="81"/>
      <c r="N12" s="91"/>
      <c r="O12" s="91"/>
      <c r="P12" s="83"/>
      <c r="Q12" s="82"/>
      <c r="R12" s="53"/>
      <c r="S12" s="53"/>
      <c r="T12" s="126"/>
      <c r="U12" s="133"/>
      <c r="V12" s="126"/>
      <c r="W12" s="126"/>
      <c r="X12" s="126"/>
      <c r="Y12" s="127"/>
      <c r="Z12" s="78"/>
      <c r="AA12" s="196">
        <f t="shared" si="1"/>
        <v>88</v>
      </c>
      <c r="AB12" s="58">
        <f t="shared" si="2"/>
        <v>0</v>
      </c>
      <c r="AC12" s="80">
        <f t="shared" si="3"/>
        <v>74</v>
      </c>
      <c r="AD12" s="93">
        <f t="shared" si="4"/>
        <v>0</v>
      </c>
      <c r="AE12" s="91">
        <f t="shared" si="5"/>
        <v>0</v>
      </c>
      <c r="AF12" s="60">
        <f t="shared" si="6"/>
        <v>0</v>
      </c>
      <c r="AG12" s="94">
        <f t="shared" si="7"/>
        <v>0</v>
      </c>
      <c r="AH12" s="54">
        <f t="shared" si="8"/>
        <v>0</v>
      </c>
      <c r="AI12" s="54">
        <f t="shared" si="9"/>
        <v>0</v>
      </c>
      <c r="AJ12" s="58">
        <f t="shared" si="10"/>
        <v>0</v>
      </c>
      <c r="AK12" s="62">
        <f t="shared" si="11"/>
        <v>0</v>
      </c>
      <c r="AL12" s="54">
        <f t="shared" si="12"/>
        <v>0</v>
      </c>
      <c r="AM12" s="74">
        <f t="shared" si="13"/>
        <v>0</v>
      </c>
      <c r="AN12" s="74">
        <f t="shared" si="14"/>
        <v>0</v>
      </c>
      <c r="AO12" s="43"/>
      <c r="AP12" s="43"/>
      <c r="AR12"/>
      <c r="AS12"/>
    </row>
    <row r="13" spans="1:45">
      <c r="A13" s="357">
        <f t="shared" si="15"/>
        <v>6</v>
      </c>
      <c r="B13" s="343" t="s">
        <v>329</v>
      </c>
      <c r="C13" s="243">
        <v>93335</v>
      </c>
      <c r="D13" s="243" t="s">
        <v>250</v>
      </c>
      <c r="E13" s="244" t="s">
        <v>11</v>
      </c>
      <c r="F13" s="282">
        <f t="shared" si="0"/>
        <v>158</v>
      </c>
      <c r="G13" s="334">
        <v>74</v>
      </c>
      <c r="H13" s="308"/>
      <c r="I13" s="308"/>
      <c r="J13" s="232">
        <v>84</v>
      </c>
      <c r="K13" s="92"/>
      <c r="L13" s="92"/>
      <c r="M13" s="81"/>
      <c r="N13" s="91"/>
      <c r="O13" s="91"/>
      <c r="P13" s="83"/>
      <c r="Q13" s="82"/>
      <c r="R13" s="53"/>
      <c r="S13" s="53"/>
      <c r="T13" s="126"/>
      <c r="U13" s="133"/>
      <c r="V13" s="126"/>
      <c r="W13" s="126"/>
      <c r="X13" s="126"/>
      <c r="Y13" s="127"/>
      <c r="Z13" s="78"/>
      <c r="AA13" s="196">
        <f t="shared" si="1"/>
        <v>74</v>
      </c>
      <c r="AB13" s="58">
        <f t="shared" si="2"/>
        <v>0</v>
      </c>
      <c r="AC13" s="80">
        <f t="shared" si="3"/>
        <v>84</v>
      </c>
      <c r="AD13" s="93">
        <f t="shared" si="4"/>
        <v>0</v>
      </c>
      <c r="AE13" s="91">
        <f t="shared" si="5"/>
        <v>0</v>
      </c>
      <c r="AF13" s="60">
        <f t="shared" si="6"/>
        <v>0</v>
      </c>
      <c r="AG13" s="94">
        <f t="shared" si="7"/>
        <v>0</v>
      </c>
      <c r="AH13" s="54">
        <f t="shared" si="8"/>
        <v>0</v>
      </c>
      <c r="AI13" s="54">
        <f t="shared" si="9"/>
        <v>0</v>
      </c>
      <c r="AJ13" s="58">
        <f t="shared" si="10"/>
        <v>0</v>
      </c>
      <c r="AK13" s="62">
        <f t="shared" si="11"/>
        <v>0</v>
      </c>
      <c r="AL13" s="54">
        <f t="shared" si="12"/>
        <v>0</v>
      </c>
      <c r="AM13" s="74">
        <f t="shared" si="13"/>
        <v>0</v>
      </c>
      <c r="AN13" s="74">
        <f t="shared" si="14"/>
        <v>0</v>
      </c>
      <c r="AO13" s="43"/>
      <c r="AP13" s="43"/>
      <c r="AR13"/>
      <c r="AS13"/>
    </row>
    <row r="14" spans="1:45">
      <c r="A14" s="357">
        <f t="shared" si="15"/>
        <v>7</v>
      </c>
      <c r="B14" s="343" t="s">
        <v>277</v>
      </c>
      <c r="C14" s="243">
        <v>83390</v>
      </c>
      <c r="D14" s="243" t="s">
        <v>114</v>
      </c>
      <c r="E14" s="244" t="s">
        <v>11</v>
      </c>
      <c r="F14" s="282">
        <f t="shared" si="0"/>
        <v>150</v>
      </c>
      <c r="G14" s="333">
        <v>70</v>
      </c>
      <c r="H14" s="308"/>
      <c r="I14" s="308"/>
      <c r="J14" s="232">
        <v>80</v>
      </c>
      <c r="K14" s="92"/>
      <c r="L14" s="92"/>
      <c r="M14" s="81"/>
      <c r="N14" s="91"/>
      <c r="O14" s="91"/>
      <c r="P14" s="83"/>
      <c r="Q14" s="82"/>
      <c r="R14" s="53"/>
      <c r="S14" s="53"/>
      <c r="T14" s="126"/>
      <c r="U14" s="133"/>
      <c r="V14" s="126"/>
      <c r="W14" s="126"/>
      <c r="X14" s="126"/>
      <c r="Y14" s="127"/>
      <c r="Z14" s="78"/>
      <c r="AA14" s="196">
        <f t="shared" si="1"/>
        <v>70</v>
      </c>
      <c r="AB14" s="58">
        <f t="shared" si="2"/>
        <v>0</v>
      </c>
      <c r="AC14" s="80">
        <f t="shared" si="3"/>
        <v>80</v>
      </c>
      <c r="AD14" s="93">
        <f t="shared" si="4"/>
        <v>0</v>
      </c>
      <c r="AE14" s="91">
        <f t="shared" si="5"/>
        <v>0</v>
      </c>
      <c r="AF14" s="60">
        <f t="shared" si="6"/>
        <v>0</v>
      </c>
      <c r="AG14" s="94">
        <f t="shared" si="7"/>
        <v>0</v>
      </c>
      <c r="AH14" s="54">
        <f t="shared" si="8"/>
        <v>0</v>
      </c>
      <c r="AI14" s="54">
        <f t="shared" si="9"/>
        <v>0</v>
      </c>
      <c r="AJ14" s="58">
        <f t="shared" si="10"/>
        <v>0</v>
      </c>
      <c r="AK14" s="62">
        <f t="shared" si="11"/>
        <v>0</v>
      </c>
      <c r="AL14" s="54">
        <f t="shared" si="12"/>
        <v>0</v>
      </c>
      <c r="AM14" s="74">
        <f t="shared" si="13"/>
        <v>0</v>
      </c>
      <c r="AN14" s="74">
        <f t="shared" si="14"/>
        <v>0</v>
      </c>
      <c r="AO14" s="43"/>
      <c r="AP14" s="43"/>
      <c r="AR14"/>
      <c r="AS14"/>
    </row>
    <row r="15" spans="1:45">
      <c r="A15" s="357">
        <f t="shared" si="15"/>
        <v>8</v>
      </c>
      <c r="B15" s="343" t="s">
        <v>285</v>
      </c>
      <c r="C15" s="243">
        <v>83900</v>
      </c>
      <c r="D15" s="243" t="s">
        <v>136</v>
      </c>
      <c r="E15" s="244" t="s">
        <v>11</v>
      </c>
      <c r="F15" s="282">
        <f t="shared" si="0"/>
        <v>146</v>
      </c>
      <c r="G15" s="334">
        <v>81</v>
      </c>
      <c r="H15" s="308"/>
      <c r="I15" s="308"/>
      <c r="J15" s="232">
        <v>65</v>
      </c>
      <c r="K15" s="92"/>
      <c r="L15" s="92"/>
      <c r="M15" s="81"/>
      <c r="N15" s="91"/>
      <c r="O15" s="91"/>
      <c r="P15" s="83"/>
      <c r="Q15" s="82"/>
      <c r="R15" s="53"/>
      <c r="S15" s="53"/>
      <c r="T15" s="126"/>
      <c r="U15" s="133"/>
      <c r="V15" s="126"/>
      <c r="W15" s="126"/>
      <c r="X15" s="126"/>
      <c r="Y15" s="127"/>
      <c r="Z15" s="78"/>
      <c r="AA15" s="196">
        <f t="shared" si="1"/>
        <v>81</v>
      </c>
      <c r="AB15" s="58">
        <f t="shared" si="2"/>
        <v>0</v>
      </c>
      <c r="AC15" s="80">
        <f t="shared" si="3"/>
        <v>65</v>
      </c>
      <c r="AD15" s="93">
        <f t="shared" si="4"/>
        <v>0</v>
      </c>
      <c r="AE15" s="91">
        <f t="shared" si="5"/>
        <v>0</v>
      </c>
      <c r="AF15" s="60">
        <f t="shared" si="6"/>
        <v>0</v>
      </c>
      <c r="AG15" s="94">
        <f t="shared" si="7"/>
        <v>0</v>
      </c>
      <c r="AH15" s="54">
        <f t="shared" si="8"/>
        <v>0</v>
      </c>
      <c r="AI15" s="54">
        <f t="shared" si="9"/>
        <v>0</v>
      </c>
      <c r="AJ15" s="58">
        <f t="shared" si="10"/>
        <v>0</v>
      </c>
      <c r="AK15" s="62">
        <f t="shared" si="11"/>
        <v>0</v>
      </c>
      <c r="AL15" s="54">
        <f t="shared" si="12"/>
        <v>0</v>
      </c>
      <c r="AM15" s="74">
        <f t="shared" si="13"/>
        <v>0</v>
      </c>
      <c r="AN15" s="74">
        <f t="shared" si="14"/>
        <v>0</v>
      </c>
      <c r="AO15" s="43"/>
      <c r="AP15" s="43"/>
      <c r="AR15"/>
      <c r="AS15"/>
    </row>
    <row r="16" spans="1:45">
      <c r="A16" s="357">
        <f t="shared" si="15"/>
        <v>9</v>
      </c>
      <c r="B16" s="343" t="s">
        <v>258</v>
      </c>
      <c r="C16" s="243">
        <v>22681</v>
      </c>
      <c r="D16" s="243">
        <v>1213</v>
      </c>
      <c r="E16" s="244" t="s">
        <v>11</v>
      </c>
      <c r="F16" s="282">
        <f t="shared" si="0"/>
        <v>143</v>
      </c>
      <c r="G16" s="333">
        <v>91</v>
      </c>
      <c r="H16" s="308"/>
      <c r="I16" s="308"/>
      <c r="J16" s="232">
        <v>52</v>
      </c>
      <c r="K16" s="92"/>
      <c r="L16" s="92"/>
      <c r="M16" s="81"/>
      <c r="N16" s="91"/>
      <c r="O16" s="91"/>
      <c r="P16" s="83"/>
      <c r="Q16" s="82"/>
      <c r="R16" s="53"/>
      <c r="S16" s="53"/>
      <c r="T16" s="126"/>
      <c r="U16" s="133"/>
      <c r="V16" s="126"/>
      <c r="W16" s="126"/>
      <c r="X16" s="126"/>
      <c r="Y16" s="127"/>
      <c r="Z16" s="78"/>
      <c r="AA16" s="196">
        <f t="shared" si="1"/>
        <v>91</v>
      </c>
      <c r="AB16" s="58">
        <f t="shared" si="2"/>
        <v>0</v>
      </c>
      <c r="AC16" s="80">
        <f t="shared" si="3"/>
        <v>52</v>
      </c>
      <c r="AD16" s="93">
        <f t="shared" si="4"/>
        <v>0</v>
      </c>
      <c r="AE16" s="91">
        <f t="shared" si="5"/>
        <v>0</v>
      </c>
      <c r="AF16" s="60">
        <f t="shared" si="6"/>
        <v>0</v>
      </c>
      <c r="AG16" s="94">
        <f t="shared" si="7"/>
        <v>0</v>
      </c>
      <c r="AH16" s="54">
        <f t="shared" si="8"/>
        <v>0</v>
      </c>
      <c r="AI16" s="54">
        <f t="shared" si="9"/>
        <v>0</v>
      </c>
      <c r="AJ16" s="58">
        <f t="shared" si="10"/>
        <v>0</v>
      </c>
      <c r="AK16" s="62">
        <f t="shared" si="11"/>
        <v>0</v>
      </c>
      <c r="AL16" s="54">
        <f t="shared" si="12"/>
        <v>0</v>
      </c>
      <c r="AM16" s="74">
        <f t="shared" si="13"/>
        <v>0</v>
      </c>
      <c r="AN16" s="74">
        <f t="shared" si="14"/>
        <v>0</v>
      </c>
      <c r="AO16" s="43"/>
      <c r="AP16" s="43"/>
      <c r="AR16"/>
      <c r="AS16"/>
    </row>
    <row r="17" spans="1:45">
      <c r="A17" s="357">
        <f t="shared" si="15"/>
        <v>10</v>
      </c>
      <c r="B17" s="343" t="s">
        <v>278</v>
      </c>
      <c r="C17" s="243">
        <v>83391</v>
      </c>
      <c r="D17" s="243" t="s">
        <v>112</v>
      </c>
      <c r="E17" s="244" t="s">
        <v>11</v>
      </c>
      <c r="F17" s="282">
        <f t="shared" si="0"/>
        <v>138</v>
      </c>
      <c r="G17" s="334">
        <v>65</v>
      </c>
      <c r="H17" s="308"/>
      <c r="I17" s="308"/>
      <c r="J17" s="232">
        <v>73</v>
      </c>
      <c r="K17" s="92"/>
      <c r="L17" s="92"/>
      <c r="M17" s="81"/>
      <c r="N17" s="91"/>
      <c r="O17" s="91"/>
      <c r="P17" s="83"/>
      <c r="Q17" s="82"/>
      <c r="R17" s="53"/>
      <c r="S17" s="53"/>
      <c r="T17" s="126"/>
      <c r="U17" s="133"/>
      <c r="V17" s="126"/>
      <c r="W17" s="126"/>
      <c r="X17" s="126"/>
      <c r="Y17" s="127"/>
      <c r="Z17" s="78"/>
      <c r="AA17" s="196">
        <f t="shared" si="1"/>
        <v>65</v>
      </c>
      <c r="AB17" s="58">
        <f t="shared" si="2"/>
        <v>0</v>
      </c>
      <c r="AC17" s="80">
        <f t="shared" si="3"/>
        <v>73</v>
      </c>
      <c r="AD17" s="93">
        <f t="shared" si="4"/>
        <v>0</v>
      </c>
      <c r="AE17" s="91">
        <f t="shared" si="5"/>
        <v>0</v>
      </c>
      <c r="AF17" s="60">
        <f t="shared" si="6"/>
        <v>0</v>
      </c>
      <c r="AG17" s="94">
        <f t="shared" si="7"/>
        <v>0</v>
      </c>
      <c r="AH17" s="54">
        <f t="shared" si="8"/>
        <v>0</v>
      </c>
      <c r="AI17" s="54">
        <f t="shared" si="9"/>
        <v>0</v>
      </c>
      <c r="AJ17" s="58">
        <f t="shared" si="10"/>
        <v>0</v>
      </c>
      <c r="AK17" s="62">
        <f t="shared" si="11"/>
        <v>0</v>
      </c>
      <c r="AL17" s="54">
        <f t="shared" si="12"/>
        <v>0</v>
      </c>
      <c r="AM17" s="74">
        <f t="shared" si="13"/>
        <v>0</v>
      </c>
      <c r="AN17" s="74">
        <f t="shared" si="14"/>
        <v>0</v>
      </c>
      <c r="AO17" s="43"/>
      <c r="AP17" s="43"/>
      <c r="AR17"/>
      <c r="AS17"/>
    </row>
    <row r="18" spans="1:45">
      <c r="A18" s="357">
        <f t="shared" si="15"/>
        <v>11</v>
      </c>
      <c r="B18" s="343" t="s">
        <v>342</v>
      </c>
      <c r="C18" s="243">
        <v>93327</v>
      </c>
      <c r="D18" s="243" t="s">
        <v>251</v>
      </c>
      <c r="E18" s="244" t="s">
        <v>11</v>
      </c>
      <c r="F18" s="282">
        <f t="shared" si="0"/>
        <v>137</v>
      </c>
      <c r="G18" s="333">
        <v>73</v>
      </c>
      <c r="H18" s="308"/>
      <c r="I18" s="308"/>
      <c r="J18" s="232">
        <v>64</v>
      </c>
      <c r="K18" s="92"/>
      <c r="L18" s="92"/>
      <c r="M18" s="81"/>
      <c r="N18" s="91"/>
      <c r="O18" s="91"/>
      <c r="P18" s="83"/>
      <c r="Q18" s="82"/>
      <c r="R18" s="53"/>
      <c r="S18" s="53"/>
      <c r="T18" s="126"/>
      <c r="U18" s="133"/>
      <c r="V18" s="126"/>
      <c r="W18" s="126"/>
      <c r="X18" s="126"/>
      <c r="Y18" s="127"/>
      <c r="Z18" s="78"/>
      <c r="AA18" s="196">
        <f t="shared" si="1"/>
        <v>73</v>
      </c>
      <c r="AB18" s="58">
        <f t="shared" si="2"/>
        <v>0</v>
      </c>
      <c r="AC18" s="80">
        <f t="shared" si="3"/>
        <v>64</v>
      </c>
      <c r="AD18" s="93">
        <f t="shared" si="4"/>
        <v>0</v>
      </c>
      <c r="AE18" s="91">
        <f t="shared" si="5"/>
        <v>0</v>
      </c>
      <c r="AF18" s="60">
        <f t="shared" si="6"/>
        <v>0</v>
      </c>
      <c r="AG18" s="94">
        <f t="shared" si="7"/>
        <v>0</v>
      </c>
      <c r="AH18" s="54">
        <f t="shared" si="8"/>
        <v>0</v>
      </c>
      <c r="AI18" s="54">
        <f t="shared" si="9"/>
        <v>0</v>
      </c>
      <c r="AJ18" s="58">
        <f t="shared" si="10"/>
        <v>0</v>
      </c>
      <c r="AK18" s="62">
        <f t="shared" si="11"/>
        <v>0</v>
      </c>
      <c r="AL18" s="54">
        <f t="shared" si="12"/>
        <v>0</v>
      </c>
      <c r="AM18" s="54">
        <f t="shared" si="13"/>
        <v>0</v>
      </c>
      <c r="AN18" s="74">
        <f t="shared" si="14"/>
        <v>0</v>
      </c>
      <c r="AO18" s="43"/>
      <c r="AP18" s="43"/>
      <c r="AR18"/>
      <c r="AS18"/>
    </row>
    <row r="19" spans="1:45">
      <c r="A19" s="357">
        <f t="shared" si="15"/>
        <v>12</v>
      </c>
      <c r="B19" s="343" t="s">
        <v>276</v>
      </c>
      <c r="C19" s="243">
        <v>68283</v>
      </c>
      <c r="D19" s="243">
        <v>3153</v>
      </c>
      <c r="E19" s="244" t="s">
        <v>11</v>
      </c>
      <c r="F19" s="282">
        <f t="shared" si="0"/>
        <v>134</v>
      </c>
      <c r="G19" s="333">
        <v>68</v>
      </c>
      <c r="H19" s="308"/>
      <c r="I19" s="308"/>
      <c r="J19" s="232">
        <v>66</v>
      </c>
      <c r="K19" s="92"/>
      <c r="L19" s="92"/>
      <c r="M19" s="81"/>
      <c r="N19" s="91"/>
      <c r="O19" s="91"/>
      <c r="P19" s="83"/>
      <c r="Q19" s="82"/>
      <c r="R19" s="53"/>
      <c r="S19" s="53"/>
      <c r="T19" s="126"/>
      <c r="U19" s="133"/>
      <c r="V19" s="126"/>
      <c r="W19" s="126"/>
      <c r="X19" s="126"/>
      <c r="Y19" s="127"/>
      <c r="Z19" s="78"/>
      <c r="AA19" s="196">
        <f t="shared" si="1"/>
        <v>68</v>
      </c>
      <c r="AB19" s="58">
        <f t="shared" si="2"/>
        <v>0</v>
      </c>
      <c r="AC19" s="80">
        <f t="shared" si="3"/>
        <v>66</v>
      </c>
      <c r="AD19" s="93">
        <f t="shared" si="4"/>
        <v>0</v>
      </c>
      <c r="AE19" s="91">
        <f t="shared" si="5"/>
        <v>0</v>
      </c>
      <c r="AF19" s="60">
        <f t="shared" si="6"/>
        <v>0</v>
      </c>
      <c r="AG19" s="94">
        <f t="shared" si="7"/>
        <v>0</v>
      </c>
      <c r="AH19" s="54">
        <f t="shared" si="8"/>
        <v>0</v>
      </c>
      <c r="AI19" s="54">
        <f t="shared" si="9"/>
        <v>0</v>
      </c>
      <c r="AJ19" s="58">
        <f t="shared" si="10"/>
        <v>0</v>
      </c>
      <c r="AK19" s="62">
        <f t="shared" si="11"/>
        <v>0</v>
      </c>
      <c r="AL19" s="54">
        <f t="shared" si="12"/>
        <v>0</v>
      </c>
      <c r="AM19" s="54">
        <f t="shared" si="13"/>
        <v>0</v>
      </c>
      <c r="AN19" s="74">
        <f t="shared" si="14"/>
        <v>0</v>
      </c>
      <c r="AO19" s="43"/>
      <c r="AP19" s="43"/>
      <c r="AR19"/>
      <c r="AS19"/>
    </row>
    <row r="20" spans="1:45">
      <c r="A20" s="357">
        <f t="shared" si="15"/>
        <v>13</v>
      </c>
      <c r="B20" s="344" t="s">
        <v>282</v>
      </c>
      <c r="C20" s="244">
        <v>89671</v>
      </c>
      <c r="D20" s="243" t="s">
        <v>207</v>
      </c>
      <c r="E20" s="244" t="s">
        <v>11</v>
      </c>
      <c r="F20" s="282">
        <f t="shared" si="0"/>
        <v>129</v>
      </c>
      <c r="G20" s="333">
        <v>80</v>
      </c>
      <c r="H20" s="308"/>
      <c r="I20" s="308"/>
      <c r="J20" s="232">
        <v>49</v>
      </c>
      <c r="K20" s="92"/>
      <c r="L20" s="92"/>
      <c r="M20" s="81"/>
      <c r="N20" s="91"/>
      <c r="O20" s="91"/>
      <c r="P20" s="83"/>
      <c r="Q20" s="82"/>
      <c r="R20" s="53"/>
      <c r="S20" s="53"/>
      <c r="T20" s="126"/>
      <c r="U20" s="133"/>
      <c r="V20" s="126"/>
      <c r="W20" s="126"/>
      <c r="X20" s="126"/>
      <c r="Y20" s="127"/>
      <c r="Z20" s="78"/>
      <c r="AA20" s="196">
        <f t="shared" si="1"/>
        <v>80</v>
      </c>
      <c r="AB20" s="58">
        <f t="shared" si="2"/>
        <v>0</v>
      </c>
      <c r="AC20" s="80">
        <f t="shared" si="3"/>
        <v>49</v>
      </c>
      <c r="AD20" s="93">
        <f t="shared" si="4"/>
        <v>0</v>
      </c>
      <c r="AE20" s="91">
        <f t="shared" si="5"/>
        <v>0</v>
      </c>
      <c r="AF20" s="60">
        <f t="shared" si="6"/>
        <v>0</v>
      </c>
      <c r="AG20" s="94">
        <f t="shared" si="7"/>
        <v>0</v>
      </c>
      <c r="AH20" s="54">
        <f t="shared" si="8"/>
        <v>0</v>
      </c>
      <c r="AI20" s="54">
        <f t="shared" si="9"/>
        <v>0</v>
      </c>
      <c r="AJ20" s="58">
        <f t="shared" si="10"/>
        <v>0</v>
      </c>
      <c r="AK20" s="62">
        <f t="shared" si="11"/>
        <v>0</v>
      </c>
      <c r="AL20" s="54">
        <f t="shared" si="12"/>
        <v>0</v>
      </c>
      <c r="AM20" s="54">
        <f t="shared" si="13"/>
        <v>0</v>
      </c>
      <c r="AN20" s="74">
        <f t="shared" si="14"/>
        <v>0</v>
      </c>
      <c r="AO20" s="43"/>
      <c r="AP20" s="43"/>
      <c r="AR20"/>
      <c r="AS20"/>
    </row>
    <row r="21" spans="1:45">
      <c r="A21" s="357">
        <f t="shared" si="15"/>
        <v>14</v>
      </c>
      <c r="B21" s="343" t="s">
        <v>272</v>
      </c>
      <c r="C21" s="243">
        <v>23208</v>
      </c>
      <c r="D21" s="243">
        <v>1748</v>
      </c>
      <c r="E21" s="244" t="s">
        <v>11</v>
      </c>
      <c r="F21" s="282">
        <f t="shared" si="0"/>
        <v>121</v>
      </c>
      <c r="G21" s="333">
        <v>50</v>
      </c>
      <c r="H21" s="308"/>
      <c r="I21" s="308"/>
      <c r="J21" s="232">
        <v>71</v>
      </c>
      <c r="K21" s="92"/>
      <c r="L21" s="92"/>
      <c r="M21" s="81"/>
      <c r="N21" s="91"/>
      <c r="O21" s="91"/>
      <c r="P21" s="83"/>
      <c r="Q21" s="82"/>
      <c r="R21" s="53"/>
      <c r="S21" s="53"/>
      <c r="T21" s="126"/>
      <c r="U21" s="133"/>
      <c r="V21" s="126"/>
      <c r="W21" s="126"/>
      <c r="X21" s="126"/>
      <c r="Y21" s="127"/>
      <c r="Z21" s="78"/>
      <c r="AA21" s="196">
        <f t="shared" si="1"/>
        <v>50</v>
      </c>
      <c r="AB21" s="58">
        <f t="shared" si="2"/>
        <v>0</v>
      </c>
      <c r="AC21" s="80">
        <f t="shared" si="3"/>
        <v>71</v>
      </c>
      <c r="AD21" s="93">
        <f t="shared" si="4"/>
        <v>0</v>
      </c>
      <c r="AE21" s="91">
        <f t="shared" si="5"/>
        <v>0</v>
      </c>
      <c r="AF21" s="60">
        <f t="shared" si="6"/>
        <v>0</v>
      </c>
      <c r="AG21" s="94">
        <f t="shared" si="7"/>
        <v>0</v>
      </c>
      <c r="AH21" s="54">
        <f t="shared" si="8"/>
        <v>0</v>
      </c>
      <c r="AI21" s="54">
        <f t="shared" si="9"/>
        <v>0</v>
      </c>
      <c r="AJ21" s="58">
        <f t="shared" si="10"/>
        <v>0</v>
      </c>
      <c r="AK21" s="62">
        <f t="shared" si="11"/>
        <v>0</v>
      </c>
      <c r="AL21" s="54">
        <f t="shared" si="12"/>
        <v>0</v>
      </c>
      <c r="AM21" s="54">
        <f t="shared" si="13"/>
        <v>0</v>
      </c>
      <c r="AN21" s="74">
        <f t="shared" si="14"/>
        <v>0</v>
      </c>
      <c r="AO21" s="43"/>
      <c r="AP21" s="43"/>
      <c r="AR21"/>
      <c r="AS21"/>
    </row>
    <row r="22" spans="1:45">
      <c r="A22" s="357">
        <f t="shared" si="15"/>
        <v>15</v>
      </c>
      <c r="B22" s="345" t="s">
        <v>214</v>
      </c>
      <c r="C22" s="251">
        <v>85414</v>
      </c>
      <c r="D22" s="261" t="s">
        <v>215</v>
      </c>
      <c r="E22" s="337" t="s">
        <v>0</v>
      </c>
      <c r="F22" s="282">
        <f>ROUND(IF(COUNT(AA22:AN22)&lt;=3,SUM(AA22:AN22),SUM(LARGE(AA22:AN22,1),LARGE(AA22:AN22,2),LARGE(AA22:AN22,3))),0)</f>
        <v>118</v>
      </c>
      <c r="G22" s="333">
        <v>118</v>
      </c>
      <c r="H22" s="308"/>
      <c r="I22" s="308"/>
      <c r="J22" s="326"/>
      <c r="K22" s="92"/>
      <c r="L22" s="92"/>
      <c r="M22" s="81"/>
      <c r="N22" s="91"/>
      <c r="O22" s="91"/>
      <c r="P22" s="83"/>
      <c r="Q22" s="82"/>
      <c r="R22" s="53"/>
      <c r="S22" s="53"/>
      <c r="T22" s="126"/>
      <c r="U22" s="133"/>
      <c r="V22" s="126"/>
      <c r="W22" s="126"/>
      <c r="X22" s="126"/>
      <c r="Y22" s="127"/>
      <c r="Z22" s="112"/>
      <c r="AA22" s="196">
        <f t="shared" si="1"/>
        <v>118</v>
      </c>
      <c r="AB22" s="59">
        <f t="shared" si="2"/>
        <v>0</v>
      </c>
      <c r="AC22" s="113">
        <f t="shared" si="3"/>
        <v>0</v>
      </c>
      <c r="AD22" s="114">
        <f t="shared" si="4"/>
        <v>0</v>
      </c>
      <c r="AE22" s="91">
        <f t="shared" si="5"/>
        <v>0</v>
      </c>
      <c r="AF22" s="60">
        <f t="shared" si="6"/>
        <v>0</v>
      </c>
      <c r="AG22" s="115">
        <f t="shared" si="7"/>
        <v>0</v>
      </c>
      <c r="AH22" s="116">
        <f t="shared" si="8"/>
        <v>0</v>
      </c>
      <c r="AI22" s="116">
        <f t="shared" si="9"/>
        <v>0</v>
      </c>
      <c r="AJ22" s="59">
        <f t="shared" si="10"/>
        <v>0</v>
      </c>
      <c r="AK22" s="61">
        <f t="shared" si="11"/>
        <v>0</v>
      </c>
      <c r="AL22" s="116">
        <f t="shared" si="12"/>
        <v>0</v>
      </c>
      <c r="AM22" s="116">
        <f t="shared" si="13"/>
        <v>0</v>
      </c>
      <c r="AN22" s="117">
        <f t="shared" si="14"/>
        <v>0</v>
      </c>
      <c r="AO22" s="43"/>
      <c r="AP22" s="43"/>
      <c r="AR22"/>
      <c r="AS22"/>
    </row>
    <row r="23" spans="1:45">
      <c r="A23" s="357">
        <f t="shared" si="15"/>
        <v>16</v>
      </c>
      <c r="B23" s="346" t="s">
        <v>216</v>
      </c>
      <c r="C23" s="252">
        <v>76174</v>
      </c>
      <c r="D23" s="305" t="s">
        <v>217</v>
      </c>
      <c r="E23" s="310" t="s">
        <v>0</v>
      </c>
      <c r="F23" s="282">
        <f t="shared" ref="F23:F54" si="16">ROUND(IF(COUNT(AA23:AP23)&lt;=3,SUM(AA23:AP23),SUM(LARGE(AA23:AP23,1),LARGE(AA23:AP23,2),LARGE(AA23:AP23,3))),0)</f>
        <v>114</v>
      </c>
      <c r="G23" s="333">
        <v>114</v>
      </c>
      <c r="H23" s="308"/>
      <c r="I23" s="308"/>
      <c r="J23" s="326"/>
      <c r="K23" s="92"/>
      <c r="L23" s="92"/>
      <c r="M23" s="81"/>
      <c r="N23" s="91"/>
      <c r="O23" s="91"/>
      <c r="P23" s="83"/>
      <c r="Q23" s="82"/>
      <c r="R23" s="53"/>
      <c r="S23" s="53"/>
      <c r="T23" s="126"/>
      <c r="U23" s="133"/>
      <c r="V23" s="126"/>
      <c r="W23" s="126"/>
      <c r="X23" s="126"/>
      <c r="Y23" s="127"/>
      <c r="Z23" s="78"/>
      <c r="AA23" s="196">
        <f t="shared" si="1"/>
        <v>114</v>
      </c>
      <c r="AB23" s="58">
        <f t="shared" si="2"/>
        <v>0</v>
      </c>
      <c r="AC23" s="80">
        <f t="shared" si="3"/>
        <v>0</v>
      </c>
      <c r="AD23" s="93">
        <f t="shared" si="4"/>
        <v>0</v>
      </c>
      <c r="AE23" s="91">
        <f t="shared" si="5"/>
        <v>0</v>
      </c>
      <c r="AF23" s="60">
        <f t="shared" si="6"/>
        <v>0</v>
      </c>
      <c r="AG23" s="94">
        <f t="shared" si="7"/>
        <v>0</v>
      </c>
      <c r="AH23" s="54">
        <f t="shared" si="8"/>
        <v>0</v>
      </c>
      <c r="AI23" s="54">
        <f t="shared" si="9"/>
        <v>0</v>
      </c>
      <c r="AJ23" s="58">
        <f t="shared" si="10"/>
        <v>0</v>
      </c>
      <c r="AK23" s="62">
        <f t="shared" si="11"/>
        <v>0</v>
      </c>
      <c r="AL23" s="54">
        <f t="shared" si="12"/>
        <v>0</v>
      </c>
      <c r="AM23" s="54">
        <f t="shared" si="13"/>
        <v>0</v>
      </c>
      <c r="AN23" s="74">
        <f t="shared" si="14"/>
        <v>0</v>
      </c>
      <c r="AO23" s="43"/>
      <c r="AP23" s="43"/>
      <c r="AR23"/>
      <c r="AS23"/>
    </row>
    <row r="24" spans="1:45">
      <c r="A24" s="357">
        <f t="shared" si="15"/>
        <v>17</v>
      </c>
      <c r="B24" s="345" t="s">
        <v>205</v>
      </c>
      <c r="C24" s="251">
        <v>75348</v>
      </c>
      <c r="D24" s="261" t="s">
        <v>206</v>
      </c>
      <c r="E24" s="337" t="s">
        <v>13</v>
      </c>
      <c r="F24" s="282">
        <f t="shared" si="16"/>
        <v>108</v>
      </c>
      <c r="G24" s="333">
        <v>108</v>
      </c>
      <c r="H24" s="308"/>
      <c r="I24" s="308"/>
      <c r="J24" s="326"/>
      <c r="K24" s="92"/>
      <c r="L24" s="92"/>
      <c r="M24" s="81"/>
      <c r="N24" s="91"/>
      <c r="O24" s="91"/>
      <c r="P24" s="83"/>
      <c r="Q24" s="82"/>
      <c r="R24" s="53"/>
      <c r="S24" s="53"/>
      <c r="T24" s="126"/>
      <c r="U24" s="133"/>
      <c r="V24" s="126"/>
      <c r="W24" s="126"/>
      <c r="X24" s="126"/>
      <c r="Y24" s="127"/>
      <c r="Z24" s="78"/>
      <c r="AA24" s="196">
        <f t="shared" si="1"/>
        <v>108</v>
      </c>
      <c r="AB24" s="58">
        <f t="shared" si="2"/>
        <v>0</v>
      </c>
      <c r="AC24" s="80">
        <f t="shared" si="3"/>
        <v>0</v>
      </c>
      <c r="AD24" s="93">
        <f t="shared" si="4"/>
        <v>0</v>
      </c>
      <c r="AE24" s="91">
        <f t="shared" si="5"/>
        <v>0</v>
      </c>
      <c r="AF24" s="60">
        <f t="shared" si="6"/>
        <v>0</v>
      </c>
      <c r="AG24" s="94">
        <f t="shared" si="7"/>
        <v>0</v>
      </c>
      <c r="AH24" s="54">
        <f t="shared" si="8"/>
        <v>0</v>
      </c>
      <c r="AI24" s="54">
        <f t="shared" si="9"/>
        <v>0</v>
      </c>
      <c r="AJ24" s="58">
        <f t="shared" si="10"/>
        <v>0</v>
      </c>
      <c r="AK24" s="62">
        <f t="shared" si="11"/>
        <v>0</v>
      </c>
      <c r="AL24" s="54">
        <f t="shared" si="12"/>
        <v>0</v>
      </c>
      <c r="AM24" s="54">
        <f t="shared" si="13"/>
        <v>0</v>
      </c>
      <c r="AN24" s="74">
        <f t="shared" si="14"/>
        <v>0</v>
      </c>
      <c r="AO24" s="43"/>
      <c r="AP24" s="43"/>
      <c r="AR24"/>
      <c r="AS24"/>
    </row>
    <row r="25" spans="1:45">
      <c r="A25" s="357">
        <f t="shared" si="15"/>
        <v>18</v>
      </c>
      <c r="B25" s="346" t="s">
        <v>226</v>
      </c>
      <c r="C25" s="252">
        <v>85481</v>
      </c>
      <c r="D25" s="305" t="s">
        <v>227</v>
      </c>
      <c r="E25" s="337" t="s">
        <v>13</v>
      </c>
      <c r="F25" s="282">
        <f t="shared" si="16"/>
        <v>104</v>
      </c>
      <c r="G25" s="333">
        <v>104</v>
      </c>
      <c r="H25" s="308"/>
      <c r="I25" s="308"/>
      <c r="J25" s="326"/>
      <c r="K25" s="92"/>
      <c r="L25" s="92"/>
      <c r="M25" s="81"/>
      <c r="N25" s="91"/>
      <c r="O25" s="91"/>
      <c r="P25" s="83"/>
      <c r="Q25" s="82"/>
      <c r="R25" s="53"/>
      <c r="S25" s="53"/>
      <c r="T25" s="126"/>
      <c r="U25" s="133"/>
      <c r="V25" s="126"/>
      <c r="W25" s="126"/>
      <c r="X25" s="126"/>
      <c r="Y25" s="127"/>
      <c r="Z25" s="78"/>
      <c r="AA25" s="196">
        <f t="shared" si="1"/>
        <v>104</v>
      </c>
      <c r="AB25" s="58">
        <f t="shared" si="2"/>
        <v>0</v>
      </c>
      <c r="AC25" s="80">
        <f t="shared" si="3"/>
        <v>0</v>
      </c>
      <c r="AD25" s="93">
        <f t="shared" si="4"/>
        <v>0</v>
      </c>
      <c r="AE25" s="91">
        <f t="shared" si="5"/>
        <v>0</v>
      </c>
      <c r="AF25" s="60">
        <f t="shared" si="6"/>
        <v>0</v>
      </c>
      <c r="AG25" s="94">
        <f t="shared" si="7"/>
        <v>0</v>
      </c>
      <c r="AH25" s="54">
        <f t="shared" si="8"/>
        <v>0</v>
      </c>
      <c r="AI25" s="54">
        <f t="shared" si="9"/>
        <v>0</v>
      </c>
      <c r="AJ25" s="58">
        <f t="shared" si="10"/>
        <v>0</v>
      </c>
      <c r="AK25" s="62">
        <f t="shared" si="11"/>
        <v>0</v>
      </c>
      <c r="AL25" s="54">
        <f t="shared" si="12"/>
        <v>0</v>
      </c>
      <c r="AM25" s="54">
        <f t="shared" si="13"/>
        <v>0</v>
      </c>
      <c r="AN25" s="74">
        <f t="shared" si="14"/>
        <v>0</v>
      </c>
      <c r="AO25" s="43"/>
      <c r="AP25" s="43"/>
      <c r="AR25"/>
      <c r="AS25"/>
    </row>
    <row r="26" spans="1:45">
      <c r="A26" s="357">
        <f t="shared" si="15"/>
        <v>19</v>
      </c>
      <c r="B26" s="346" t="s">
        <v>218</v>
      </c>
      <c r="C26" s="252">
        <v>85511</v>
      </c>
      <c r="D26" s="305" t="s">
        <v>219</v>
      </c>
      <c r="E26" s="310" t="s">
        <v>13</v>
      </c>
      <c r="F26" s="282">
        <f t="shared" si="16"/>
        <v>104</v>
      </c>
      <c r="G26" s="333">
        <v>104</v>
      </c>
      <c r="H26" s="308"/>
      <c r="I26" s="308"/>
      <c r="J26" s="326"/>
      <c r="K26" s="92"/>
      <c r="L26" s="92"/>
      <c r="M26" s="81"/>
      <c r="N26" s="91"/>
      <c r="O26" s="91"/>
      <c r="P26" s="83"/>
      <c r="Q26" s="82"/>
      <c r="R26" s="53"/>
      <c r="S26" s="53"/>
      <c r="T26" s="126"/>
      <c r="U26" s="133"/>
      <c r="V26" s="126"/>
      <c r="W26" s="126"/>
      <c r="X26" s="126"/>
      <c r="Y26" s="127"/>
      <c r="Z26" s="78"/>
      <c r="AA26" s="196">
        <f t="shared" si="1"/>
        <v>104</v>
      </c>
      <c r="AB26" s="58">
        <f t="shared" si="2"/>
        <v>0</v>
      </c>
      <c r="AC26" s="80">
        <f t="shared" si="3"/>
        <v>0</v>
      </c>
      <c r="AD26" s="93">
        <f t="shared" si="4"/>
        <v>0</v>
      </c>
      <c r="AE26" s="91">
        <f t="shared" si="5"/>
        <v>0</v>
      </c>
      <c r="AF26" s="60">
        <f t="shared" si="6"/>
        <v>0</v>
      </c>
      <c r="AG26" s="94">
        <f t="shared" si="7"/>
        <v>0</v>
      </c>
      <c r="AH26" s="54">
        <f t="shared" si="8"/>
        <v>0</v>
      </c>
      <c r="AI26" s="54">
        <f t="shared" si="9"/>
        <v>0</v>
      </c>
      <c r="AJ26" s="58">
        <f t="shared" si="10"/>
        <v>0</v>
      </c>
      <c r="AK26" s="62">
        <f t="shared" si="11"/>
        <v>0</v>
      </c>
      <c r="AL26" s="54">
        <f t="shared" si="12"/>
        <v>0</v>
      </c>
      <c r="AM26" s="54">
        <f t="shared" si="13"/>
        <v>0</v>
      </c>
      <c r="AN26" s="74">
        <f t="shared" si="14"/>
        <v>0</v>
      </c>
      <c r="AO26" s="43"/>
      <c r="AP26" s="43"/>
      <c r="AR26"/>
      <c r="AS26"/>
    </row>
    <row r="27" spans="1:45">
      <c r="A27" s="357">
        <f t="shared" si="15"/>
        <v>20</v>
      </c>
      <c r="B27" s="343" t="s">
        <v>299</v>
      </c>
      <c r="C27" s="243">
        <v>76069</v>
      </c>
      <c r="D27" s="243" t="s">
        <v>300</v>
      </c>
      <c r="E27" s="244" t="s">
        <v>11</v>
      </c>
      <c r="F27" s="282">
        <f t="shared" si="16"/>
        <v>103</v>
      </c>
      <c r="G27" s="333"/>
      <c r="H27" s="308"/>
      <c r="I27" s="308"/>
      <c r="J27" s="232">
        <v>103</v>
      </c>
      <c r="K27" s="92"/>
      <c r="L27" s="92"/>
      <c r="M27" s="81"/>
      <c r="N27" s="91"/>
      <c r="O27" s="91"/>
      <c r="P27" s="83"/>
      <c r="Q27" s="82"/>
      <c r="R27" s="53"/>
      <c r="S27" s="53"/>
      <c r="T27" s="126"/>
      <c r="U27" s="133"/>
      <c r="V27" s="126"/>
      <c r="W27" s="126"/>
      <c r="X27" s="126"/>
      <c r="Y27" s="127"/>
      <c r="Z27" s="78"/>
      <c r="AA27" s="196">
        <f t="shared" si="1"/>
        <v>0</v>
      </c>
      <c r="AB27" s="58">
        <f t="shared" si="2"/>
        <v>0</v>
      </c>
      <c r="AC27" s="80">
        <f t="shared" si="3"/>
        <v>103</v>
      </c>
      <c r="AD27" s="93">
        <f t="shared" si="4"/>
        <v>0</v>
      </c>
      <c r="AE27" s="91">
        <f t="shared" si="5"/>
        <v>0</v>
      </c>
      <c r="AF27" s="60">
        <f t="shared" si="6"/>
        <v>0</v>
      </c>
      <c r="AG27" s="94">
        <f t="shared" si="7"/>
        <v>0</v>
      </c>
      <c r="AH27" s="54">
        <f t="shared" si="8"/>
        <v>0</v>
      </c>
      <c r="AI27" s="54">
        <f t="shared" si="9"/>
        <v>0</v>
      </c>
      <c r="AJ27" s="58">
        <f t="shared" si="10"/>
        <v>0</v>
      </c>
      <c r="AK27" s="62">
        <f t="shared" si="11"/>
        <v>0</v>
      </c>
      <c r="AL27" s="54">
        <f t="shared" si="12"/>
        <v>0</v>
      </c>
      <c r="AM27" s="54">
        <f t="shared" si="13"/>
        <v>0</v>
      </c>
      <c r="AN27" s="74">
        <f t="shared" si="14"/>
        <v>0</v>
      </c>
      <c r="AO27" s="43"/>
      <c r="AP27" s="43"/>
      <c r="AR27"/>
      <c r="AS27"/>
    </row>
    <row r="28" spans="1:45">
      <c r="A28" s="357">
        <f t="shared" si="15"/>
        <v>21</v>
      </c>
      <c r="B28" s="346" t="s">
        <v>96</v>
      </c>
      <c r="C28" s="252">
        <v>23406</v>
      </c>
      <c r="D28" s="305" t="s">
        <v>193</v>
      </c>
      <c r="E28" s="310" t="s">
        <v>11</v>
      </c>
      <c r="F28" s="282">
        <f t="shared" si="16"/>
        <v>100</v>
      </c>
      <c r="G28" s="333">
        <v>100</v>
      </c>
      <c r="H28" s="308"/>
      <c r="I28" s="308"/>
      <c r="J28" s="326"/>
      <c r="K28" s="92"/>
      <c r="L28" s="92"/>
      <c r="M28" s="81"/>
      <c r="N28" s="91"/>
      <c r="O28" s="91"/>
      <c r="P28" s="83"/>
      <c r="Q28" s="82"/>
      <c r="R28" s="53"/>
      <c r="S28" s="53"/>
      <c r="T28" s="126"/>
      <c r="U28" s="133"/>
      <c r="V28" s="126"/>
      <c r="W28" s="126"/>
      <c r="X28" s="126"/>
      <c r="Y28" s="127"/>
      <c r="Z28" s="78"/>
      <c r="AA28" s="196">
        <f t="shared" si="1"/>
        <v>100</v>
      </c>
      <c r="AB28" s="58">
        <f t="shared" si="2"/>
        <v>0</v>
      </c>
      <c r="AC28" s="80">
        <f t="shared" si="3"/>
        <v>0</v>
      </c>
      <c r="AD28" s="93">
        <f t="shared" si="4"/>
        <v>0</v>
      </c>
      <c r="AE28" s="91">
        <f t="shared" si="5"/>
        <v>0</v>
      </c>
      <c r="AF28" s="60">
        <f t="shared" si="6"/>
        <v>0</v>
      </c>
      <c r="AG28" s="94">
        <f t="shared" si="7"/>
        <v>0</v>
      </c>
      <c r="AH28" s="54">
        <f t="shared" si="8"/>
        <v>0</v>
      </c>
      <c r="AI28" s="54">
        <f t="shared" si="9"/>
        <v>0</v>
      </c>
      <c r="AJ28" s="58">
        <f t="shared" si="10"/>
        <v>0</v>
      </c>
      <c r="AK28" s="62">
        <f t="shared" si="11"/>
        <v>0</v>
      </c>
      <c r="AL28" s="54">
        <f t="shared" si="12"/>
        <v>0</v>
      </c>
      <c r="AM28" s="54">
        <f t="shared" si="13"/>
        <v>0</v>
      </c>
      <c r="AN28" s="74">
        <f t="shared" si="14"/>
        <v>0</v>
      </c>
      <c r="AO28" s="43"/>
      <c r="AP28" s="43"/>
      <c r="AR28"/>
      <c r="AS28"/>
    </row>
    <row r="29" spans="1:45">
      <c r="A29" s="357">
        <f t="shared" si="15"/>
        <v>22</v>
      </c>
      <c r="B29" s="345" t="s">
        <v>245</v>
      </c>
      <c r="C29" s="251">
        <v>22157</v>
      </c>
      <c r="D29" s="261" t="s">
        <v>246</v>
      </c>
      <c r="E29" s="337" t="s">
        <v>11</v>
      </c>
      <c r="F29" s="282">
        <f t="shared" si="16"/>
        <v>96</v>
      </c>
      <c r="G29" s="333">
        <v>96</v>
      </c>
      <c r="H29" s="308"/>
      <c r="I29" s="308"/>
      <c r="J29" s="326"/>
      <c r="K29" s="92"/>
      <c r="L29" s="92"/>
      <c r="M29" s="81"/>
      <c r="N29" s="91"/>
      <c r="O29" s="91"/>
      <c r="P29" s="83"/>
      <c r="Q29" s="82"/>
      <c r="R29" s="53"/>
      <c r="S29" s="53"/>
      <c r="T29" s="126"/>
      <c r="U29" s="133"/>
      <c r="V29" s="126"/>
      <c r="W29" s="126"/>
      <c r="X29" s="126"/>
      <c r="Y29" s="127"/>
      <c r="Z29" s="78"/>
      <c r="AA29" s="196">
        <f t="shared" si="1"/>
        <v>96</v>
      </c>
      <c r="AB29" s="58">
        <f t="shared" si="2"/>
        <v>0</v>
      </c>
      <c r="AC29" s="80">
        <f t="shared" si="3"/>
        <v>0</v>
      </c>
      <c r="AD29" s="93">
        <f t="shared" si="4"/>
        <v>0</v>
      </c>
      <c r="AE29" s="91">
        <f t="shared" si="5"/>
        <v>0</v>
      </c>
      <c r="AF29" s="60">
        <f t="shared" si="6"/>
        <v>0</v>
      </c>
      <c r="AG29" s="94">
        <f t="shared" si="7"/>
        <v>0</v>
      </c>
      <c r="AH29" s="54">
        <f t="shared" si="8"/>
        <v>0</v>
      </c>
      <c r="AI29" s="54">
        <f t="shared" si="9"/>
        <v>0</v>
      </c>
      <c r="AJ29" s="58">
        <f t="shared" si="10"/>
        <v>0</v>
      </c>
      <c r="AK29" s="62">
        <f t="shared" si="11"/>
        <v>0</v>
      </c>
      <c r="AL29" s="54">
        <f t="shared" si="12"/>
        <v>0</v>
      </c>
      <c r="AM29" s="54">
        <f t="shared" si="13"/>
        <v>0</v>
      </c>
      <c r="AN29" s="74">
        <f t="shared" si="14"/>
        <v>0</v>
      </c>
      <c r="AO29" s="43"/>
      <c r="AP29" s="43"/>
      <c r="AR29"/>
      <c r="AS29"/>
    </row>
    <row r="30" spans="1:45">
      <c r="A30" s="357">
        <f t="shared" si="15"/>
        <v>23</v>
      </c>
      <c r="B30" s="344" t="s">
        <v>264</v>
      </c>
      <c r="C30" s="244">
        <v>68345</v>
      </c>
      <c r="D30" s="244" t="s">
        <v>265</v>
      </c>
      <c r="E30" s="244" t="s">
        <v>11</v>
      </c>
      <c r="F30" s="282">
        <f t="shared" si="16"/>
        <v>96</v>
      </c>
      <c r="G30" s="333"/>
      <c r="H30" s="308"/>
      <c r="I30" s="308"/>
      <c r="J30" s="232">
        <v>96</v>
      </c>
      <c r="K30" s="92"/>
      <c r="L30" s="92"/>
      <c r="M30" s="81"/>
      <c r="N30" s="91"/>
      <c r="O30" s="91"/>
      <c r="P30" s="83"/>
      <c r="Q30" s="82"/>
      <c r="R30" s="53"/>
      <c r="S30" s="53"/>
      <c r="T30" s="126"/>
      <c r="U30" s="133"/>
      <c r="V30" s="126"/>
      <c r="W30" s="126"/>
      <c r="X30" s="126"/>
      <c r="Y30" s="127"/>
      <c r="Z30" s="78"/>
      <c r="AA30" s="196">
        <f t="shared" si="1"/>
        <v>0</v>
      </c>
      <c r="AB30" s="58">
        <f t="shared" si="2"/>
        <v>0</v>
      </c>
      <c r="AC30" s="80">
        <f t="shared" si="3"/>
        <v>96</v>
      </c>
      <c r="AD30" s="93">
        <f t="shared" si="4"/>
        <v>0</v>
      </c>
      <c r="AE30" s="91">
        <f t="shared" si="5"/>
        <v>0</v>
      </c>
      <c r="AF30" s="60">
        <f t="shared" si="6"/>
        <v>0</v>
      </c>
      <c r="AG30" s="94">
        <f t="shared" si="7"/>
        <v>0</v>
      </c>
      <c r="AH30" s="54">
        <f t="shared" si="8"/>
        <v>0</v>
      </c>
      <c r="AI30" s="54">
        <f t="shared" si="9"/>
        <v>0</v>
      </c>
      <c r="AJ30" s="58">
        <f t="shared" si="10"/>
        <v>0</v>
      </c>
      <c r="AK30" s="62">
        <f t="shared" si="11"/>
        <v>0</v>
      </c>
      <c r="AL30" s="54">
        <f t="shared" si="12"/>
        <v>0</v>
      </c>
      <c r="AM30" s="54">
        <f t="shared" si="13"/>
        <v>0</v>
      </c>
      <c r="AN30" s="74">
        <f t="shared" si="14"/>
        <v>0</v>
      </c>
      <c r="AO30" s="43"/>
      <c r="AP30" s="43"/>
      <c r="AR30"/>
      <c r="AS30"/>
    </row>
    <row r="31" spans="1:45">
      <c r="A31" s="357">
        <f t="shared" si="15"/>
        <v>24</v>
      </c>
      <c r="B31" s="347" t="s">
        <v>200</v>
      </c>
      <c r="C31" s="252">
        <v>85522</v>
      </c>
      <c r="D31" s="261" t="s">
        <v>201</v>
      </c>
      <c r="E31" s="337" t="s">
        <v>13</v>
      </c>
      <c r="F31" s="287">
        <f t="shared" si="16"/>
        <v>94</v>
      </c>
      <c r="G31" s="333">
        <v>94</v>
      </c>
      <c r="H31" s="308"/>
      <c r="I31" s="308"/>
      <c r="J31" s="326"/>
      <c r="K31" s="92"/>
      <c r="L31" s="92"/>
      <c r="M31" s="81"/>
      <c r="N31" s="91"/>
      <c r="O31" s="91"/>
      <c r="P31" s="83"/>
      <c r="Q31" s="82"/>
      <c r="R31" s="85"/>
      <c r="S31" s="53"/>
      <c r="T31" s="126"/>
      <c r="U31" s="133"/>
      <c r="V31" s="126"/>
      <c r="W31" s="126"/>
      <c r="X31" s="126"/>
      <c r="Y31" s="127"/>
      <c r="Z31" s="78"/>
      <c r="AA31" s="196">
        <f t="shared" si="1"/>
        <v>94</v>
      </c>
      <c r="AB31" s="58">
        <f t="shared" si="2"/>
        <v>0</v>
      </c>
      <c r="AC31" s="80">
        <f t="shared" si="3"/>
        <v>0</v>
      </c>
      <c r="AD31" s="93">
        <f t="shared" si="4"/>
        <v>0</v>
      </c>
      <c r="AE31" s="91">
        <f t="shared" si="5"/>
        <v>0</v>
      </c>
      <c r="AF31" s="60">
        <f t="shared" si="6"/>
        <v>0</v>
      </c>
      <c r="AG31" s="94">
        <f t="shared" si="7"/>
        <v>0</v>
      </c>
      <c r="AH31" s="54">
        <f t="shared" si="8"/>
        <v>0</v>
      </c>
      <c r="AI31" s="54">
        <f t="shared" si="9"/>
        <v>0</v>
      </c>
      <c r="AJ31" s="58">
        <f t="shared" si="10"/>
        <v>0</v>
      </c>
      <c r="AK31" s="62">
        <f t="shared" si="11"/>
        <v>0</v>
      </c>
      <c r="AL31" s="54">
        <f t="shared" si="12"/>
        <v>0</v>
      </c>
      <c r="AM31" s="54">
        <f t="shared" si="13"/>
        <v>0</v>
      </c>
      <c r="AN31" s="74">
        <f t="shared" si="14"/>
        <v>0</v>
      </c>
      <c r="AO31" s="43"/>
      <c r="AP31" s="43"/>
      <c r="AR31"/>
      <c r="AS31"/>
    </row>
    <row r="32" spans="1:45">
      <c r="A32" s="357">
        <f t="shared" si="15"/>
        <v>25</v>
      </c>
      <c r="B32" s="345" t="s">
        <v>83</v>
      </c>
      <c r="C32" s="251">
        <v>68290</v>
      </c>
      <c r="D32" s="261" t="s">
        <v>99</v>
      </c>
      <c r="E32" s="337" t="s">
        <v>11</v>
      </c>
      <c r="F32" s="282">
        <f t="shared" si="16"/>
        <v>91</v>
      </c>
      <c r="G32" s="333">
        <v>91</v>
      </c>
      <c r="H32" s="308"/>
      <c r="I32" s="308"/>
      <c r="J32" s="326"/>
      <c r="K32" s="92"/>
      <c r="L32" s="92"/>
      <c r="M32" s="81"/>
      <c r="N32" s="91"/>
      <c r="O32" s="91"/>
      <c r="P32" s="83"/>
      <c r="Q32" s="82"/>
      <c r="R32" s="53"/>
      <c r="S32" s="53"/>
      <c r="T32" s="126"/>
      <c r="U32" s="133"/>
      <c r="V32" s="126"/>
      <c r="W32" s="126"/>
      <c r="X32" s="126"/>
      <c r="Y32" s="127"/>
      <c r="Z32" s="78"/>
      <c r="AA32" s="196">
        <f t="shared" si="1"/>
        <v>91</v>
      </c>
      <c r="AB32" s="58">
        <f t="shared" si="2"/>
        <v>0</v>
      </c>
      <c r="AC32" s="80">
        <f t="shared" si="3"/>
        <v>0</v>
      </c>
      <c r="AD32" s="93">
        <f t="shared" si="4"/>
        <v>0</v>
      </c>
      <c r="AE32" s="91">
        <f t="shared" si="5"/>
        <v>0</v>
      </c>
      <c r="AF32" s="60">
        <f t="shared" si="6"/>
        <v>0</v>
      </c>
      <c r="AG32" s="94">
        <f t="shared" si="7"/>
        <v>0</v>
      </c>
      <c r="AH32" s="54">
        <f t="shared" si="8"/>
        <v>0</v>
      </c>
      <c r="AI32" s="54">
        <f t="shared" si="9"/>
        <v>0</v>
      </c>
      <c r="AJ32" s="58">
        <f t="shared" si="10"/>
        <v>0</v>
      </c>
      <c r="AK32" s="62">
        <f t="shared" si="11"/>
        <v>0</v>
      </c>
      <c r="AL32" s="54">
        <f t="shared" si="12"/>
        <v>0</v>
      </c>
      <c r="AM32" s="54">
        <f t="shared" si="13"/>
        <v>0</v>
      </c>
      <c r="AN32" s="74">
        <f t="shared" si="14"/>
        <v>0</v>
      </c>
      <c r="AO32" s="43"/>
      <c r="AP32" s="43"/>
      <c r="AR32"/>
      <c r="AS32"/>
    </row>
    <row r="33" spans="1:45">
      <c r="A33" s="357">
        <f>1+A32</f>
        <v>26</v>
      </c>
      <c r="B33" s="343" t="s">
        <v>325</v>
      </c>
      <c r="C33" s="243">
        <v>68294</v>
      </c>
      <c r="D33" s="243">
        <v>3209</v>
      </c>
      <c r="E33" s="244" t="s">
        <v>11</v>
      </c>
      <c r="F33" s="282">
        <f t="shared" si="16"/>
        <v>91</v>
      </c>
      <c r="G33" s="334"/>
      <c r="H33" s="308"/>
      <c r="I33" s="308"/>
      <c r="J33" s="232">
        <v>91</v>
      </c>
      <c r="K33" s="92"/>
      <c r="L33" s="92"/>
      <c r="M33" s="81"/>
      <c r="N33" s="91"/>
      <c r="O33" s="91"/>
      <c r="P33" s="83"/>
      <c r="Q33" s="82"/>
      <c r="R33" s="53"/>
      <c r="S33" s="53"/>
      <c r="T33" s="126"/>
      <c r="U33" s="133"/>
      <c r="V33" s="126"/>
      <c r="W33" s="126"/>
      <c r="X33" s="126"/>
      <c r="Y33" s="127"/>
      <c r="Z33" s="112"/>
      <c r="AA33" s="196">
        <f t="shared" si="1"/>
        <v>0</v>
      </c>
      <c r="AB33" s="59">
        <f t="shared" si="2"/>
        <v>0</v>
      </c>
      <c r="AC33" s="113">
        <f t="shared" si="3"/>
        <v>91</v>
      </c>
      <c r="AD33" s="114">
        <f t="shared" si="4"/>
        <v>0</v>
      </c>
      <c r="AE33" s="91">
        <f t="shared" si="5"/>
        <v>0</v>
      </c>
      <c r="AF33" s="60">
        <f t="shared" si="6"/>
        <v>0</v>
      </c>
      <c r="AG33" s="115">
        <f t="shared" si="7"/>
        <v>0</v>
      </c>
      <c r="AH33" s="116">
        <f t="shared" si="8"/>
        <v>0</v>
      </c>
      <c r="AI33" s="116">
        <f t="shared" si="9"/>
        <v>0</v>
      </c>
      <c r="AJ33" s="59">
        <f t="shared" si="10"/>
        <v>0</v>
      </c>
      <c r="AK33" s="61">
        <f t="shared" si="11"/>
        <v>0</v>
      </c>
      <c r="AL33" s="116">
        <f t="shared" si="12"/>
        <v>0</v>
      </c>
      <c r="AM33" s="116">
        <f t="shared" si="13"/>
        <v>0</v>
      </c>
      <c r="AN33" s="117">
        <f t="shared" si="14"/>
        <v>0</v>
      </c>
      <c r="AO33" s="43"/>
      <c r="AP33" s="43"/>
      <c r="AR33"/>
      <c r="AS33"/>
    </row>
    <row r="34" spans="1:45">
      <c r="A34" s="357">
        <f t="shared" si="15"/>
        <v>27</v>
      </c>
      <c r="B34" s="344" t="s">
        <v>326</v>
      </c>
      <c r="C34" s="242">
        <v>66459</v>
      </c>
      <c r="D34" s="244">
        <v>3098</v>
      </c>
      <c r="E34" s="244" t="s">
        <v>11</v>
      </c>
      <c r="F34" s="282">
        <f t="shared" si="16"/>
        <v>90</v>
      </c>
      <c r="G34" s="333"/>
      <c r="H34" s="308"/>
      <c r="I34" s="308"/>
      <c r="J34" s="232">
        <v>90</v>
      </c>
      <c r="K34" s="92"/>
      <c r="L34" s="92"/>
      <c r="M34" s="81"/>
      <c r="N34" s="91"/>
      <c r="O34" s="91"/>
      <c r="P34" s="83"/>
      <c r="Q34" s="82"/>
      <c r="R34" s="53"/>
      <c r="S34" s="53"/>
      <c r="T34" s="126"/>
      <c r="U34" s="133"/>
      <c r="V34" s="126"/>
      <c r="W34" s="126"/>
      <c r="X34" s="126"/>
      <c r="Y34" s="127"/>
      <c r="Z34" s="78"/>
      <c r="AA34" s="196">
        <f t="shared" si="1"/>
        <v>0</v>
      </c>
      <c r="AB34" s="58">
        <f t="shared" si="2"/>
        <v>0</v>
      </c>
      <c r="AC34" s="80">
        <f t="shared" si="3"/>
        <v>90</v>
      </c>
      <c r="AD34" s="93">
        <f t="shared" si="4"/>
        <v>0</v>
      </c>
      <c r="AE34" s="91">
        <f t="shared" si="5"/>
        <v>0</v>
      </c>
      <c r="AF34" s="60">
        <f t="shared" si="6"/>
        <v>0</v>
      </c>
      <c r="AG34" s="94">
        <f t="shared" si="7"/>
        <v>0</v>
      </c>
      <c r="AH34" s="54">
        <f t="shared" si="8"/>
        <v>0</v>
      </c>
      <c r="AI34" s="54">
        <f t="shared" si="9"/>
        <v>0</v>
      </c>
      <c r="AJ34" s="58">
        <f t="shared" si="10"/>
        <v>0</v>
      </c>
      <c r="AK34" s="62">
        <f t="shared" si="11"/>
        <v>0</v>
      </c>
      <c r="AL34" s="54">
        <f t="shared" si="12"/>
        <v>0</v>
      </c>
      <c r="AM34" s="54">
        <f t="shared" si="13"/>
        <v>0</v>
      </c>
      <c r="AN34" s="74">
        <f t="shared" si="14"/>
        <v>0</v>
      </c>
      <c r="AO34" s="43"/>
      <c r="AP34" s="43"/>
      <c r="AR34"/>
      <c r="AS34"/>
    </row>
    <row r="35" spans="1:45">
      <c r="A35" s="357">
        <f>1+A34</f>
        <v>28</v>
      </c>
      <c r="B35" s="346" t="s">
        <v>198</v>
      </c>
      <c r="C35" s="252">
        <v>23450</v>
      </c>
      <c r="D35" s="305" t="s">
        <v>199</v>
      </c>
      <c r="E35" s="310" t="s">
        <v>11</v>
      </c>
      <c r="F35" s="282">
        <f t="shared" si="16"/>
        <v>89</v>
      </c>
      <c r="G35" s="333">
        <v>89</v>
      </c>
      <c r="H35" s="308"/>
      <c r="I35" s="308"/>
      <c r="J35" s="326"/>
      <c r="K35" s="92"/>
      <c r="L35" s="92"/>
      <c r="M35" s="81"/>
      <c r="N35" s="91"/>
      <c r="O35" s="91"/>
      <c r="P35" s="83"/>
      <c r="Q35" s="82"/>
      <c r="R35" s="53"/>
      <c r="S35" s="53"/>
      <c r="T35" s="126"/>
      <c r="U35" s="133"/>
      <c r="V35" s="126"/>
      <c r="W35" s="126"/>
      <c r="X35" s="126"/>
      <c r="Y35" s="127"/>
      <c r="Z35" s="78"/>
      <c r="AA35" s="196">
        <f t="shared" si="1"/>
        <v>89</v>
      </c>
      <c r="AB35" s="58">
        <f t="shared" si="2"/>
        <v>0</v>
      </c>
      <c r="AC35" s="80">
        <f t="shared" si="3"/>
        <v>0</v>
      </c>
      <c r="AD35" s="93">
        <f t="shared" si="4"/>
        <v>0</v>
      </c>
      <c r="AE35" s="91">
        <f t="shared" si="5"/>
        <v>0</v>
      </c>
      <c r="AF35" s="60">
        <f t="shared" si="6"/>
        <v>0</v>
      </c>
      <c r="AG35" s="94">
        <f t="shared" si="7"/>
        <v>0</v>
      </c>
      <c r="AH35" s="54">
        <f t="shared" si="8"/>
        <v>0</v>
      </c>
      <c r="AI35" s="54">
        <f t="shared" si="9"/>
        <v>0</v>
      </c>
      <c r="AJ35" s="58">
        <f t="shared" si="10"/>
        <v>0</v>
      </c>
      <c r="AK35" s="62">
        <f t="shared" si="11"/>
        <v>0</v>
      </c>
      <c r="AL35" s="54">
        <f t="shared" si="12"/>
        <v>0</v>
      </c>
      <c r="AM35" s="54">
        <f t="shared" si="13"/>
        <v>0</v>
      </c>
      <c r="AN35" s="74">
        <f t="shared" si="14"/>
        <v>0</v>
      </c>
      <c r="AO35" s="43"/>
      <c r="AP35" s="43"/>
      <c r="AR35"/>
      <c r="AS35"/>
    </row>
    <row r="36" spans="1:45">
      <c r="A36" s="357">
        <f t="shared" si="15"/>
        <v>29</v>
      </c>
      <c r="B36" s="343" t="s">
        <v>259</v>
      </c>
      <c r="C36" s="243">
        <v>76081</v>
      </c>
      <c r="D36" s="243" t="s">
        <v>327</v>
      </c>
      <c r="E36" s="244" t="s">
        <v>11</v>
      </c>
      <c r="F36" s="282">
        <f t="shared" si="16"/>
        <v>89</v>
      </c>
      <c r="G36" s="333"/>
      <c r="H36" s="308"/>
      <c r="I36" s="308"/>
      <c r="J36" s="232">
        <v>89</v>
      </c>
      <c r="K36" s="92"/>
      <c r="L36" s="92"/>
      <c r="M36" s="81"/>
      <c r="N36" s="91"/>
      <c r="O36" s="91"/>
      <c r="P36" s="83"/>
      <c r="Q36" s="82"/>
      <c r="R36" s="53"/>
      <c r="S36" s="53"/>
      <c r="T36" s="126"/>
      <c r="U36" s="133"/>
      <c r="V36" s="126"/>
      <c r="W36" s="126"/>
      <c r="X36" s="126"/>
      <c r="Y36" s="127"/>
      <c r="Z36" s="78"/>
      <c r="AA36" s="196">
        <f t="shared" si="1"/>
        <v>0</v>
      </c>
      <c r="AB36" s="58">
        <f t="shared" si="2"/>
        <v>0</v>
      </c>
      <c r="AC36" s="80">
        <f t="shared" si="3"/>
        <v>89</v>
      </c>
      <c r="AD36" s="93">
        <f t="shared" si="4"/>
        <v>0</v>
      </c>
      <c r="AE36" s="91">
        <f t="shared" si="5"/>
        <v>0</v>
      </c>
      <c r="AF36" s="60">
        <f t="shared" si="6"/>
        <v>0</v>
      </c>
      <c r="AG36" s="94">
        <f t="shared" si="7"/>
        <v>0</v>
      </c>
      <c r="AH36" s="54">
        <f t="shared" si="8"/>
        <v>0</v>
      </c>
      <c r="AI36" s="54">
        <f t="shared" si="9"/>
        <v>0</v>
      </c>
      <c r="AJ36" s="58">
        <f t="shared" si="10"/>
        <v>0</v>
      </c>
      <c r="AK36" s="62">
        <f t="shared" si="11"/>
        <v>0</v>
      </c>
      <c r="AL36" s="54">
        <f t="shared" si="12"/>
        <v>0</v>
      </c>
      <c r="AM36" s="54">
        <f t="shared" si="13"/>
        <v>0</v>
      </c>
      <c r="AN36" s="74">
        <f t="shared" si="14"/>
        <v>0</v>
      </c>
      <c r="AO36" s="43"/>
      <c r="AP36" s="43"/>
      <c r="AR36"/>
      <c r="AS36"/>
    </row>
    <row r="37" spans="1:45">
      <c r="A37" s="357">
        <f t="shared" si="15"/>
        <v>30</v>
      </c>
      <c r="B37" s="345" t="s">
        <v>190</v>
      </c>
      <c r="C37" s="251">
        <v>23286</v>
      </c>
      <c r="D37" s="261" t="s">
        <v>111</v>
      </c>
      <c r="E37" s="337" t="s">
        <v>11</v>
      </c>
      <c r="F37" s="282">
        <f t="shared" si="16"/>
        <v>87</v>
      </c>
      <c r="G37" s="333">
        <v>87</v>
      </c>
      <c r="H37" s="308"/>
      <c r="I37" s="308"/>
      <c r="J37" s="326"/>
      <c r="K37" s="92"/>
      <c r="L37" s="92"/>
      <c r="M37" s="81"/>
      <c r="N37" s="91"/>
      <c r="O37" s="91"/>
      <c r="P37" s="83"/>
      <c r="Q37" s="82"/>
      <c r="R37" s="53"/>
      <c r="S37" s="53"/>
      <c r="T37" s="126"/>
      <c r="U37" s="133"/>
      <c r="V37" s="126"/>
      <c r="W37" s="126"/>
      <c r="X37" s="126"/>
      <c r="Y37" s="127"/>
      <c r="Z37" s="78"/>
      <c r="AA37" s="196">
        <f t="shared" si="1"/>
        <v>87</v>
      </c>
      <c r="AB37" s="58">
        <f t="shared" si="2"/>
        <v>0</v>
      </c>
      <c r="AC37" s="80">
        <f t="shared" si="3"/>
        <v>0</v>
      </c>
      <c r="AD37" s="93">
        <f t="shared" si="4"/>
        <v>0</v>
      </c>
      <c r="AE37" s="91">
        <f t="shared" si="5"/>
        <v>0</v>
      </c>
      <c r="AF37" s="60">
        <f t="shared" si="6"/>
        <v>0</v>
      </c>
      <c r="AG37" s="94">
        <f t="shared" si="7"/>
        <v>0</v>
      </c>
      <c r="AH37" s="54">
        <f t="shared" si="8"/>
        <v>0</v>
      </c>
      <c r="AI37" s="54">
        <f t="shared" si="9"/>
        <v>0</v>
      </c>
      <c r="AJ37" s="58">
        <f t="shared" si="10"/>
        <v>0</v>
      </c>
      <c r="AK37" s="62">
        <f t="shared" si="11"/>
        <v>0</v>
      </c>
      <c r="AL37" s="54">
        <f t="shared" si="12"/>
        <v>0</v>
      </c>
      <c r="AM37" s="54">
        <f t="shared" si="13"/>
        <v>0</v>
      </c>
      <c r="AN37" s="74">
        <f t="shared" si="14"/>
        <v>0</v>
      </c>
      <c r="AO37" s="43"/>
      <c r="AP37" s="43"/>
      <c r="AR37"/>
      <c r="AS37"/>
    </row>
    <row r="38" spans="1:45">
      <c r="A38" s="357">
        <f t="shared" si="15"/>
        <v>31</v>
      </c>
      <c r="B38" s="346" t="s">
        <v>80</v>
      </c>
      <c r="C38" s="252">
        <v>27179</v>
      </c>
      <c r="D38" s="305" t="s">
        <v>81</v>
      </c>
      <c r="E38" s="337" t="s">
        <v>70</v>
      </c>
      <c r="F38" s="282">
        <f t="shared" si="16"/>
        <v>87</v>
      </c>
      <c r="G38" s="333">
        <v>87</v>
      </c>
      <c r="H38" s="308"/>
      <c r="I38" s="308"/>
      <c r="J38" s="326"/>
      <c r="K38" s="92"/>
      <c r="L38" s="92"/>
      <c r="M38" s="81"/>
      <c r="N38" s="91"/>
      <c r="O38" s="91"/>
      <c r="P38" s="83"/>
      <c r="Q38" s="82"/>
      <c r="R38" s="53"/>
      <c r="S38" s="53"/>
      <c r="T38" s="126"/>
      <c r="U38" s="133"/>
      <c r="V38" s="126"/>
      <c r="W38" s="126"/>
      <c r="X38" s="126"/>
      <c r="Y38" s="127"/>
      <c r="Z38" s="78"/>
      <c r="AA38" s="196">
        <f t="shared" si="1"/>
        <v>87</v>
      </c>
      <c r="AB38" s="58">
        <f t="shared" si="2"/>
        <v>0</v>
      </c>
      <c r="AC38" s="80">
        <f t="shared" si="3"/>
        <v>0</v>
      </c>
      <c r="AD38" s="93">
        <f t="shared" si="4"/>
        <v>0</v>
      </c>
      <c r="AE38" s="91">
        <f t="shared" si="5"/>
        <v>0</v>
      </c>
      <c r="AF38" s="60">
        <f t="shared" si="6"/>
        <v>0</v>
      </c>
      <c r="AG38" s="94">
        <f t="shared" si="7"/>
        <v>0</v>
      </c>
      <c r="AH38" s="54">
        <f t="shared" si="8"/>
        <v>0</v>
      </c>
      <c r="AI38" s="54">
        <f t="shared" si="9"/>
        <v>0</v>
      </c>
      <c r="AJ38" s="58">
        <f t="shared" si="10"/>
        <v>0</v>
      </c>
      <c r="AK38" s="62">
        <f t="shared" si="11"/>
        <v>0</v>
      </c>
      <c r="AL38" s="54">
        <f t="shared" si="12"/>
        <v>0</v>
      </c>
      <c r="AM38" s="54">
        <f t="shared" si="13"/>
        <v>0</v>
      </c>
      <c r="AN38" s="74">
        <f t="shared" si="14"/>
        <v>0</v>
      </c>
      <c r="AO38" s="43"/>
      <c r="AP38" s="43"/>
      <c r="AR38"/>
      <c r="AS38"/>
    </row>
    <row r="39" spans="1:45">
      <c r="A39" s="357">
        <f t="shared" si="15"/>
        <v>32</v>
      </c>
      <c r="B39" s="346" t="s">
        <v>128</v>
      </c>
      <c r="C39" s="252">
        <v>27155</v>
      </c>
      <c r="D39" s="261" t="s">
        <v>82</v>
      </c>
      <c r="E39" s="337" t="s">
        <v>70</v>
      </c>
      <c r="F39" s="282">
        <f t="shared" si="16"/>
        <v>85</v>
      </c>
      <c r="G39" s="333">
        <v>85</v>
      </c>
      <c r="H39" s="308"/>
      <c r="I39" s="308"/>
      <c r="J39" s="326"/>
      <c r="K39" s="92"/>
      <c r="L39" s="92"/>
      <c r="M39" s="81"/>
      <c r="N39" s="91"/>
      <c r="O39" s="91"/>
      <c r="P39" s="83"/>
      <c r="Q39" s="82"/>
      <c r="R39" s="53"/>
      <c r="S39" s="53"/>
      <c r="T39" s="126"/>
      <c r="U39" s="133"/>
      <c r="V39" s="126"/>
      <c r="W39" s="126"/>
      <c r="X39" s="126"/>
      <c r="Y39" s="127"/>
      <c r="Z39" s="78"/>
      <c r="AA39" s="196">
        <f t="shared" si="1"/>
        <v>85</v>
      </c>
      <c r="AB39" s="58">
        <f t="shared" si="2"/>
        <v>0</v>
      </c>
      <c r="AC39" s="80">
        <f t="shared" si="3"/>
        <v>0</v>
      </c>
      <c r="AD39" s="93">
        <f t="shared" si="4"/>
        <v>0</v>
      </c>
      <c r="AE39" s="91">
        <f t="shared" si="5"/>
        <v>0</v>
      </c>
      <c r="AF39" s="60">
        <f t="shared" si="6"/>
        <v>0</v>
      </c>
      <c r="AG39" s="94">
        <f t="shared" si="7"/>
        <v>0</v>
      </c>
      <c r="AH39" s="54">
        <f t="shared" si="8"/>
        <v>0</v>
      </c>
      <c r="AI39" s="54">
        <f t="shared" si="9"/>
        <v>0</v>
      </c>
      <c r="AJ39" s="58">
        <f t="shared" si="10"/>
        <v>0</v>
      </c>
      <c r="AK39" s="62">
        <f t="shared" si="11"/>
        <v>0</v>
      </c>
      <c r="AL39" s="54">
        <f t="shared" si="12"/>
        <v>0</v>
      </c>
      <c r="AM39" s="54">
        <f t="shared" si="13"/>
        <v>0</v>
      </c>
      <c r="AN39" s="74">
        <f t="shared" si="14"/>
        <v>0</v>
      </c>
      <c r="AO39" s="43"/>
      <c r="AP39" s="43"/>
      <c r="AR39"/>
      <c r="AS39"/>
    </row>
    <row r="40" spans="1:45">
      <c r="A40" s="357">
        <f t="shared" si="15"/>
        <v>33</v>
      </c>
      <c r="B40" s="348" t="s">
        <v>247</v>
      </c>
      <c r="C40" s="253">
        <v>93337</v>
      </c>
      <c r="D40" s="309" t="s">
        <v>248</v>
      </c>
      <c r="E40" s="310" t="s">
        <v>11</v>
      </c>
      <c r="F40" s="282">
        <f t="shared" si="16"/>
        <v>83</v>
      </c>
      <c r="G40" s="333">
        <v>83</v>
      </c>
      <c r="H40" s="308"/>
      <c r="I40" s="308"/>
      <c r="J40" s="326"/>
      <c r="K40" s="92"/>
      <c r="L40" s="92"/>
      <c r="M40" s="81"/>
      <c r="N40" s="91"/>
      <c r="O40" s="91"/>
      <c r="P40" s="83"/>
      <c r="Q40" s="82"/>
      <c r="R40" s="53"/>
      <c r="S40" s="53"/>
      <c r="T40" s="126"/>
      <c r="U40" s="133"/>
      <c r="V40" s="126"/>
      <c r="W40" s="126"/>
      <c r="X40" s="126"/>
      <c r="Y40" s="127"/>
      <c r="Z40" s="78"/>
      <c r="AA40" s="196">
        <f t="shared" ref="AA40:AA71" si="17">G40</f>
        <v>83</v>
      </c>
      <c r="AB40" s="58">
        <f t="shared" ref="AB40:AB71" si="18">MAX(H40,I40)</f>
        <v>0</v>
      </c>
      <c r="AC40" s="80">
        <f t="shared" ref="AC40:AC71" si="19">J40</f>
        <v>0</v>
      </c>
      <c r="AD40" s="93">
        <f t="shared" ref="AD40:AD71" si="20">MAX(K40,L40)</f>
        <v>0</v>
      </c>
      <c r="AE40" s="91">
        <f t="shared" ref="AE40:AE71" si="21">M40</f>
        <v>0</v>
      </c>
      <c r="AF40" s="60">
        <f t="shared" ref="AF40:AF71" si="22">MAX(N40,O40)</f>
        <v>0</v>
      </c>
      <c r="AG40" s="94">
        <f t="shared" ref="AG40:AG71" si="23">MAX(P40,Q40)</f>
        <v>0</v>
      </c>
      <c r="AH40" s="54">
        <f t="shared" ref="AH40:AH71" si="24">MAX(R40,S40)</f>
        <v>0</v>
      </c>
      <c r="AI40" s="54">
        <f t="shared" ref="AI40:AI71" si="25">T40</f>
        <v>0</v>
      </c>
      <c r="AJ40" s="58">
        <f t="shared" ref="AJ40:AJ71" si="26">U40</f>
        <v>0</v>
      </c>
      <c r="AK40" s="62">
        <f t="shared" ref="AK40:AK71" si="27">V40</f>
        <v>0</v>
      </c>
      <c r="AL40" s="54">
        <f t="shared" ref="AL40:AL71" si="28">W40</f>
        <v>0</v>
      </c>
      <c r="AM40" s="54">
        <f t="shared" ref="AM40:AM71" si="29">X40</f>
        <v>0</v>
      </c>
      <c r="AN40" s="74">
        <f t="shared" ref="AN40:AN71" si="30">Y40</f>
        <v>0</v>
      </c>
      <c r="AO40" s="43"/>
      <c r="AP40" s="43"/>
      <c r="AR40"/>
      <c r="AS40"/>
    </row>
    <row r="41" spans="1:45">
      <c r="A41" s="357">
        <f t="shared" si="15"/>
        <v>34</v>
      </c>
      <c r="B41" s="345" t="s">
        <v>209</v>
      </c>
      <c r="C41" s="251">
        <v>85487</v>
      </c>
      <c r="D41" s="261" t="s">
        <v>210</v>
      </c>
      <c r="E41" s="337" t="s">
        <v>13</v>
      </c>
      <c r="F41" s="282">
        <f t="shared" si="16"/>
        <v>81</v>
      </c>
      <c r="G41" s="333">
        <v>81</v>
      </c>
      <c r="H41" s="308"/>
      <c r="I41" s="308"/>
      <c r="J41" s="326"/>
      <c r="K41" s="92"/>
      <c r="L41" s="92"/>
      <c r="M41" s="81"/>
      <c r="N41" s="91"/>
      <c r="O41" s="91"/>
      <c r="P41" s="83"/>
      <c r="Q41" s="82"/>
      <c r="R41" s="53"/>
      <c r="S41" s="53"/>
      <c r="T41" s="126"/>
      <c r="U41" s="133"/>
      <c r="V41" s="126"/>
      <c r="W41" s="126"/>
      <c r="X41" s="126"/>
      <c r="Y41" s="127"/>
      <c r="Z41" s="78"/>
      <c r="AA41" s="196">
        <f t="shared" si="17"/>
        <v>81</v>
      </c>
      <c r="AB41" s="58">
        <f t="shared" si="18"/>
        <v>0</v>
      </c>
      <c r="AC41" s="80">
        <f t="shared" si="19"/>
        <v>0</v>
      </c>
      <c r="AD41" s="93">
        <f t="shared" si="20"/>
        <v>0</v>
      </c>
      <c r="AE41" s="91">
        <f t="shared" si="21"/>
        <v>0</v>
      </c>
      <c r="AF41" s="60">
        <f t="shared" si="22"/>
        <v>0</v>
      </c>
      <c r="AG41" s="94">
        <f t="shared" si="23"/>
        <v>0</v>
      </c>
      <c r="AH41" s="54">
        <f t="shared" si="24"/>
        <v>0</v>
      </c>
      <c r="AI41" s="54">
        <f t="shared" si="25"/>
        <v>0</v>
      </c>
      <c r="AJ41" s="58">
        <f t="shared" si="26"/>
        <v>0</v>
      </c>
      <c r="AK41" s="62">
        <f t="shared" si="27"/>
        <v>0</v>
      </c>
      <c r="AL41" s="54">
        <f t="shared" si="28"/>
        <v>0</v>
      </c>
      <c r="AM41" s="54">
        <f t="shared" si="29"/>
        <v>0</v>
      </c>
      <c r="AN41" s="74">
        <f t="shared" si="30"/>
        <v>0</v>
      </c>
      <c r="AO41" s="43"/>
      <c r="AP41" s="43"/>
      <c r="AR41"/>
      <c r="AS41"/>
    </row>
    <row r="42" spans="1:45">
      <c r="A42" s="357">
        <f t="shared" si="15"/>
        <v>35</v>
      </c>
      <c r="B42" s="343" t="s">
        <v>275</v>
      </c>
      <c r="C42" s="243">
        <v>21764</v>
      </c>
      <c r="D42" s="243">
        <v>245</v>
      </c>
      <c r="E42" s="244" t="s">
        <v>11</v>
      </c>
      <c r="F42" s="282">
        <f t="shared" si="16"/>
        <v>80</v>
      </c>
      <c r="G42" s="333"/>
      <c r="H42" s="308"/>
      <c r="I42" s="308"/>
      <c r="J42" s="232">
        <v>80</v>
      </c>
      <c r="K42" s="92"/>
      <c r="L42" s="92"/>
      <c r="M42" s="81"/>
      <c r="N42" s="91"/>
      <c r="O42" s="91"/>
      <c r="P42" s="83"/>
      <c r="Q42" s="82"/>
      <c r="R42" s="53"/>
      <c r="S42" s="53"/>
      <c r="T42" s="126"/>
      <c r="U42" s="133"/>
      <c r="V42" s="126"/>
      <c r="W42" s="126"/>
      <c r="X42" s="126"/>
      <c r="Y42" s="127"/>
      <c r="Z42" s="78"/>
      <c r="AA42" s="196">
        <f t="shared" si="17"/>
        <v>0</v>
      </c>
      <c r="AB42" s="58">
        <f t="shared" si="18"/>
        <v>0</v>
      </c>
      <c r="AC42" s="80">
        <f t="shared" si="19"/>
        <v>80</v>
      </c>
      <c r="AD42" s="93">
        <f t="shared" si="20"/>
        <v>0</v>
      </c>
      <c r="AE42" s="91">
        <f t="shared" si="21"/>
        <v>0</v>
      </c>
      <c r="AF42" s="60">
        <f t="shared" si="22"/>
        <v>0</v>
      </c>
      <c r="AG42" s="94">
        <f t="shared" si="23"/>
        <v>0</v>
      </c>
      <c r="AH42" s="54">
        <f t="shared" si="24"/>
        <v>0</v>
      </c>
      <c r="AI42" s="54">
        <f t="shared" si="25"/>
        <v>0</v>
      </c>
      <c r="AJ42" s="58">
        <f t="shared" si="26"/>
        <v>0</v>
      </c>
      <c r="AK42" s="62">
        <f t="shared" si="27"/>
        <v>0</v>
      </c>
      <c r="AL42" s="54">
        <f t="shared" si="28"/>
        <v>0</v>
      </c>
      <c r="AM42" s="54">
        <f t="shared" si="29"/>
        <v>0</v>
      </c>
      <c r="AN42" s="74">
        <f t="shared" si="30"/>
        <v>0</v>
      </c>
      <c r="AO42" s="43"/>
      <c r="AP42" s="43"/>
      <c r="AR42"/>
      <c r="AS42"/>
    </row>
    <row r="43" spans="1:45">
      <c r="A43" s="357">
        <f t="shared" si="15"/>
        <v>36</v>
      </c>
      <c r="B43" s="346" t="s">
        <v>79</v>
      </c>
      <c r="C43" s="252">
        <v>76181</v>
      </c>
      <c r="D43" s="261" t="s">
        <v>232</v>
      </c>
      <c r="E43" s="310" t="s">
        <v>0</v>
      </c>
      <c r="F43" s="282">
        <f t="shared" si="16"/>
        <v>79</v>
      </c>
      <c r="G43" s="333">
        <v>79</v>
      </c>
      <c r="H43" s="308"/>
      <c r="I43" s="308"/>
      <c r="J43" s="326"/>
      <c r="K43" s="92"/>
      <c r="L43" s="92"/>
      <c r="M43" s="81"/>
      <c r="N43" s="91"/>
      <c r="O43" s="91"/>
      <c r="P43" s="83"/>
      <c r="Q43" s="82"/>
      <c r="R43" s="53"/>
      <c r="S43" s="53"/>
      <c r="T43" s="126"/>
      <c r="U43" s="133"/>
      <c r="V43" s="126"/>
      <c r="W43" s="126"/>
      <c r="X43" s="126"/>
      <c r="Y43" s="127"/>
      <c r="Z43" s="78"/>
      <c r="AA43" s="196">
        <f t="shared" si="17"/>
        <v>79</v>
      </c>
      <c r="AB43" s="58">
        <f t="shared" si="18"/>
        <v>0</v>
      </c>
      <c r="AC43" s="80">
        <f t="shared" si="19"/>
        <v>0</v>
      </c>
      <c r="AD43" s="93">
        <f t="shared" si="20"/>
        <v>0</v>
      </c>
      <c r="AE43" s="91">
        <f t="shared" si="21"/>
        <v>0</v>
      </c>
      <c r="AF43" s="60">
        <f t="shared" si="22"/>
        <v>0</v>
      </c>
      <c r="AG43" s="94">
        <f t="shared" si="23"/>
        <v>0</v>
      </c>
      <c r="AH43" s="54">
        <f t="shared" si="24"/>
        <v>0</v>
      </c>
      <c r="AI43" s="54">
        <f t="shared" si="25"/>
        <v>0</v>
      </c>
      <c r="AJ43" s="58">
        <f t="shared" si="26"/>
        <v>0</v>
      </c>
      <c r="AK43" s="62">
        <f t="shared" si="27"/>
        <v>0</v>
      </c>
      <c r="AL43" s="54">
        <f t="shared" si="28"/>
        <v>0</v>
      </c>
      <c r="AM43" s="54">
        <f t="shared" si="29"/>
        <v>0</v>
      </c>
      <c r="AN43" s="74">
        <f t="shared" si="30"/>
        <v>0</v>
      </c>
      <c r="AO43" s="43"/>
      <c r="AP43" s="43"/>
      <c r="AR43"/>
      <c r="AS43"/>
    </row>
    <row r="44" spans="1:45">
      <c r="A44" s="357">
        <f t="shared" si="15"/>
        <v>37</v>
      </c>
      <c r="B44" s="349" t="s">
        <v>330</v>
      </c>
      <c r="C44" s="247">
        <v>76065</v>
      </c>
      <c r="D44" s="243" t="s">
        <v>331</v>
      </c>
      <c r="E44" s="244" t="s">
        <v>11</v>
      </c>
      <c r="F44" s="282">
        <f t="shared" si="16"/>
        <v>78</v>
      </c>
      <c r="G44" s="333"/>
      <c r="H44" s="308"/>
      <c r="I44" s="308"/>
      <c r="J44" s="232">
        <v>78</v>
      </c>
      <c r="K44" s="92"/>
      <c r="L44" s="92"/>
      <c r="M44" s="81"/>
      <c r="N44" s="91"/>
      <c r="O44" s="91"/>
      <c r="P44" s="83"/>
      <c r="Q44" s="82"/>
      <c r="R44" s="53"/>
      <c r="S44" s="53"/>
      <c r="T44" s="126"/>
      <c r="U44" s="133"/>
      <c r="V44" s="126"/>
      <c r="W44" s="126"/>
      <c r="X44" s="126"/>
      <c r="Y44" s="127"/>
      <c r="Z44" s="78"/>
      <c r="AA44" s="196">
        <f t="shared" si="17"/>
        <v>0</v>
      </c>
      <c r="AB44" s="58">
        <f t="shared" si="18"/>
        <v>0</v>
      </c>
      <c r="AC44" s="80">
        <f t="shared" si="19"/>
        <v>78</v>
      </c>
      <c r="AD44" s="93">
        <f t="shared" si="20"/>
        <v>0</v>
      </c>
      <c r="AE44" s="91">
        <f t="shared" si="21"/>
        <v>0</v>
      </c>
      <c r="AF44" s="60">
        <f t="shared" si="22"/>
        <v>0</v>
      </c>
      <c r="AG44" s="94">
        <f t="shared" si="23"/>
        <v>0</v>
      </c>
      <c r="AH44" s="54">
        <f t="shared" si="24"/>
        <v>0</v>
      </c>
      <c r="AI44" s="54">
        <f t="shared" si="25"/>
        <v>0</v>
      </c>
      <c r="AJ44" s="58">
        <f t="shared" si="26"/>
        <v>0</v>
      </c>
      <c r="AK44" s="62">
        <f t="shared" si="27"/>
        <v>0</v>
      </c>
      <c r="AL44" s="54">
        <f t="shared" si="28"/>
        <v>0</v>
      </c>
      <c r="AM44" s="54">
        <f t="shared" si="29"/>
        <v>0</v>
      </c>
      <c r="AN44" s="74">
        <f t="shared" si="30"/>
        <v>0</v>
      </c>
      <c r="AO44" s="43"/>
      <c r="AP44" s="43"/>
      <c r="AR44"/>
      <c r="AS44"/>
    </row>
    <row r="45" spans="1:45">
      <c r="A45" s="357">
        <f t="shared" si="15"/>
        <v>38</v>
      </c>
      <c r="B45" s="343" t="s">
        <v>332</v>
      </c>
      <c r="C45" s="243">
        <v>94352</v>
      </c>
      <c r="D45" s="243" t="s">
        <v>333</v>
      </c>
      <c r="E45" s="244" t="s">
        <v>11</v>
      </c>
      <c r="F45" s="282">
        <f t="shared" si="16"/>
        <v>77</v>
      </c>
      <c r="G45" s="334"/>
      <c r="H45" s="308"/>
      <c r="I45" s="308"/>
      <c r="J45" s="232">
        <v>77</v>
      </c>
      <c r="K45" s="92"/>
      <c r="L45" s="92"/>
      <c r="M45" s="81"/>
      <c r="N45" s="91"/>
      <c r="O45" s="91"/>
      <c r="P45" s="83"/>
      <c r="Q45" s="82"/>
      <c r="R45" s="53"/>
      <c r="S45" s="53"/>
      <c r="T45" s="126"/>
      <c r="U45" s="133"/>
      <c r="V45" s="126"/>
      <c r="W45" s="126"/>
      <c r="X45" s="126"/>
      <c r="Y45" s="127"/>
      <c r="Z45" s="78"/>
      <c r="AA45" s="196">
        <f t="shared" si="17"/>
        <v>0</v>
      </c>
      <c r="AB45" s="58">
        <f t="shared" si="18"/>
        <v>0</v>
      </c>
      <c r="AC45" s="80">
        <f t="shared" si="19"/>
        <v>77</v>
      </c>
      <c r="AD45" s="93">
        <f t="shared" si="20"/>
        <v>0</v>
      </c>
      <c r="AE45" s="91">
        <f t="shared" si="21"/>
        <v>0</v>
      </c>
      <c r="AF45" s="60">
        <f t="shared" si="22"/>
        <v>0</v>
      </c>
      <c r="AG45" s="94">
        <f t="shared" si="23"/>
        <v>0</v>
      </c>
      <c r="AH45" s="54">
        <f t="shared" si="24"/>
        <v>0</v>
      </c>
      <c r="AI45" s="54">
        <f t="shared" si="25"/>
        <v>0</v>
      </c>
      <c r="AJ45" s="58">
        <f t="shared" si="26"/>
        <v>0</v>
      </c>
      <c r="AK45" s="62">
        <f t="shared" si="27"/>
        <v>0</v>
      </c>
      <c r="AL45" s="54">
        <f t="shared" si="28"/>
        <v>0</v>
      </c>
      <c r="AM45" s="54">
        <f t="shared" si="29"/>
        <v>0</v>
      </c>
      <c r="AN45" s="74">
        <f t="shared" si="30"/>
        <v>0</v>
      </c>
      <c r="AO45" s="43"/>
      <c r="AP45" s="43"/>
      <c r="AR45"/>
      <c r="AS45"/>
    </row>
    <row r="46" spans="1:45">
      <c r="A46" s="357">
        <f t="shared" si="15"/>
        <v>39</v>
      </c>
      <c r="B46" s="343" t="s">
        <v>270</v>
      </c>
      <c r="C46" s="243">
        <v>91490</v>
      </c>
      <c r="D46" s="243" t="s">
        <v>271</v>
      </c>
      <c r="E46" s="244" t="s">
        <v>11</v>
      </c>
      <c r="F46" s="282">
        <f t="shared" si="16"/>
        <v>75</v>
      </c>
      <c r="G46" s="333"/>
      <c r="H46" s="308"/>
      <c r="I46" s="308"/>
      <c r="J46" s="232">
        <v>75</v>
      </c>
      <c r="K46" s="92"/>
      <c r="L46" s="92"/>
      <c r="M46" s="81"/>
      <c r="N46" s="91"/>
      <c r="O46" s="91"/>
      <c r="P46" s="83"/>
      <c r="Q46" s="82"/>
      <c r="R46" s="53"/>
      <c r="S46" s="53"/>
      <c r="T46" s="126"/>
      <c r="U46" s="133"/>
      <c r="V46" s="126"/>
      <c r="W46" s="126"/>
      <c r="X46" s="126"/>
      <c r="Y46" s="127"/>
      <c r="Z46" s="78"/>
      <c r="AA46" s="196">
        <f t="shared" si="17"/>
        <v>0</v>
      </c>
      <c r="AB46" s="58">
        <f t="shared" si="18"/>
        <v>0</v>
      </c>
      <c r="AC46" s="80">
        <f t="shared" si="19"/>
        <v>75</v>
      </c>
      <c r="AD46" s="93">
        <f t="shared" si="20"/>
        <v>0</v>
      </c>
      <c r="AE46" s="91">
        <f t="shared" si="21"/>
        <v>0</v>
      </c>
      <c r="AF46" s="60">
        <f t="shared" si="22"/>
        <v>0</v>
      </c>
      <c r="AG46" s="94">
        <f t="shared" si="23"/>
        <v>0</v>
      </c>
      <c r="AH46" s="54">
        <f t="shared" si="24"/>
        <v>0</v>
      </c>
      <c r="AI46" s="54">
        <f t="shared" si="25"/>
        <v>0</v>
      </c>
      <c r="AJ46" s="58">
        <f t="shared" si="26"/>
        <v>0</v>
      </c>
      <c r="AK46" s="62">
        <f t="shared" si="27"/>
        <v>0</v>
      </c>
      <c r="AL46" s="54">
        <f t="shared" si="28"/>
        <v>0</v>
      </c>
      <c r="AM46" s="54">
        <f t="shared" si="29"/>
        <v>0</v>
      </c>
      <c r="AN46" s="74">
        <f t="shared" si="30"/>
        <v>0</v>
      </c>
      <c r="AO46" s="43"/>
      <c r="AP46" s="43"/>
      <c r="AR46"/>
      <c r="AS46"/>
    </row>
    <row r="47" spans="1:45">
      <c r="A47" s="357">
        <f t="shared" si="15"/>
        <v>40</v>
      </c>
      <c r="B47" s="343" t="s">
        <v>297</v>
      </c>
      <c r="C47" s="243">
        <v>89679</v>
      </c>
      <c r="D47" s="243" t="s">
        <v>298</v>
      </c>
      <c r="E47" s="244" t="s">
        <v>11</v>
      </c>
      <c r="F47" s="282">
        <f t="shared" si="16"/>
        <v>73</v>
      </c>
      <c r="G47" s="333"/>
      <c r="H47" s="308"/>
      <c r="I47" s="308"/>
      <c r="J47" s="232">
        <v>73</v>
      </c>
      <c r="K47" s="92"/>
      <c r="L47" s="92"/>
      <c r="M47" s="81"/>
      <c r="N47" s="91"/>
      <c r="O47" s="91"/>
      <c r="P47" s="83"/>
      <c r="Q47" s="82"/>
      <c r="R47" s="53"/>
      <c r="S47" s="53"/>
      <c r="T47" s="126"/>
      <c r="U47" s="133"/>
      <c r="V47" s="126"/>
      <c r="W47" s="126"/>
      <c r="X47" s="126"/>
      <c r="Y47" s="127"/>
      <c r="Z47" s="78"/>
      <c r="AA47" s="196">
        <f t="shared" si="17"/>
        <v>0</v>
      </c>
      <c r="AB47" s="58">
        <f t="shared" si="18"/>
        <v>0</v>
      </c>
      <c r="AC47" s="80">
        <f t="shared" si="19"/>
        <v>73</v>
      </c>
      <c r="AD47" s="93">
        <f t="shared" si="20"/>
        <v>0</v>
      </c>
      <c r="AE47" s="91">
        <f t="shared" si="21"/>
        <v>0</v>
      </c>
      <c r="AF47" s="60">
        <f t="shared" si="22"/>
        <v>0</v>
      </c>
      <c r="AG47" s="94">
        <f t="shared" si="23"/>
        <v>0</v>
      </c>
      <c r="AH47" s="54">
        <f t="shared" si="24"/>
        <v>0</v>
      </c>
      <c r="AI47" s="54">
        <f t="shared" si="25"/>
        <v>0</v>
      </c>
      <c r="AJ47" s="58">
        <f t="shared" si="26"/>
        <v>0</v>
      </c>
      <c r="AK47" s="62">
        <f t="shared" si="27"/>
        <v>0</v>
      </c>
      <c r="AL47" s="54">
        <f t="shared" si="28"/>
        <v>0</v>
      </c>
      <c r="AM47" s="54">
        <f t="shared" si="29"/>
        <v>0</v>
      </c>
      <c r="AN47" s="74">
        <f t="shared" si="30"/>
        <v>0</v>
      </c>
      <c r="AO47" s="43"/>
      <c r="AP47" s="43"/>
      <c r="AR47"/>
      <c r="AS47"/>
    </row>
    <row r="48" spans="1:45">
      <c r="A48" s="357">
        <f t="shared" si="15"/>
        <v>41</v>
      </c>
      <c r="B48" s="350" t="s">
        <v>191</v>
      </c>
      <c r="C48" s="251">
        <v>85413</v>
      </c>
      <c r="D48" s="261" t="s">
        <v>192</v>
      </c>
      <c r="E48" s="337" t="s">
        <v>0</v>
      </c>
      <c r="F48" s="282">
        <f t="shared" si="16"/>
        <v>72</v>
      </c>
      <c r="G48" s="333">
        <v>72</v>
      </c>
      <c r="H48" s="308"/>
      <c r="I48" s="308"/>
      <c r="J48" s="326"/>
      <c r="K48" s="92"/>
      <c r="L48" s="92"/>
      <c r="M48" s="81"/>
      <c r="N48" s="91"/>
      <c r="O48" s="91"/>
      <c r="P48" s="83"/>
      <c r="Q48" s="82"/>
      <c r="R48" s="53"/>
      <c r="S48" s="53"/>
      <c r="T48" s="126"/>
      <c r="U48" s="133"/>
      <c r="V48" s="126"/>
      <c r="W48" s="126"/>
      <c r="X48" s="126"/>
      <c r="Y48" s="127"/>
      <c r="Z48" s="78"/>
      <c r="AA48" s="196">
        <f t="shared" si="17"/>
        <v>72</v>
      </c>
      <c r="AB48" s="58">
        <f t="shared" si="18"/>
        <v>0</v>
      </c>
      <c r="AC48" s="80">
        <f t="shared" si="19"/>
        <v>0</v>
      </c>
      <c r="AD48" s="93">
        <f t="shared" si="20"/>
        <v>0</v>
      </c>
      <c r="AE48" s="91">
        <f t="shared" si="21"/>
        <v>0</v>
      </c>
      <c r="AF48" s="60">
        <f t="shared" si="22"/>
        <v>0</v>
      </c>
      <c r="AG48" s="94">
        <f t="shared" si="23"/>
        <v>0</v>
      </c>
      <c r="AH48" s="54">
        <f t="shared" si="24"/>
        <v>0</v>
      </c>
      <c r="AI48" s="54">
        <f t="shared" si="25"/>
        <v>0</v>
      </c>
      <c r="AJ48" s="58">
        <f t="shared" si="26"/>
        <v>0</v>
      </c>
      <c r="AK48" s="62">
        <f t="shared" si="27"/>
        <v>0</v>
      </c>
      <c r="AL48" s="54">
        <f t="shared" si="28"/>
        <v>0</v>
      </c>
      <c r="AM48" s="54">
        <f t="shared" si="29"/>
        <v>0</v>
      </c>
      <c r="AN48" s="74">
        <f t="shared" si="30"/>
        <v>0</v>
      </c>
      <c r="AO48" s="43"/>
      <c r="AP48" s="43"/>
      <c r="AR48"/>
      <c r="AS48"/>
    </row>
    <row r="49" spans="1:45">
      <c r="A49" s="357">
        <f t="shared" si="15"/>
        <v>42</v>
      </c>
      <c r="B49" s="343" t="s">
        <v>273</v>
      </c>
      <c r="C49" s="263">
        <v>87670</v>
      </c>
      <c r="D49" s="243" t="s">
        <v>274</v>
      </c>
      <c r="E49" s="243" t="s">
        <v>9</v>
      </c>
      <c r="F49" s="282">
        <f t="shared" si="16"/>
        <v>71</v>
      </c>
      <c r="G49" s="333"/>
      <c r="H49" s="308"/>
      <c r="I49" s="308"/>
      <c r="J49" s="232">
        <v>71</v>
      </c>
      <c r="K49" s="92"/>
      <c r="L49" s="92"/>
      <c r="M49" s="81"/>
      <c r="N49" s="91"/>
      <c r="O49" s="91"/>
      <c r="P49" s="83"/>
      <c r="Q49" s="82"/>
      <c r="R49" s="53"/>
      <c r="S49" s="53"/>
      <c r="T49" s="126"/>
      <c r="U49" s="133"/>
      <c r="V49" s="126"/>
      <c r="W49" s="126"/>
      <c r="X49" s="126"/>
      <c r="Y49" s="127"/>
      <c r="Z49" s="78"/>
      <c r="AA49" s="196">
        <f t="shared" si="17"/>
        <v>0</v>
      </c>
      <c r="AB49" s="58">
        <f t="shared" si="18"/>
        <v>0</v>
      </c>
      <c r="AC49" s="80">
        <f t="shared" si="19"/>
        <v>71</v>
      </c>
      <c r="AD49" s="93">
        <f t="shared" si="20"/>
        <v>0</v>
      </c>
      <c r="AE49" s="91">
        <f t="shared" si="21"/>
        <v>0</v>
      </c>
      <c r="AF49" s="60">
        <f t="shared" si="22"/>
        <v>0</v>
      </c>
      <c r="AG49" s="94">
        <f t="shared" si="23"/>
        <v>0</v>
      </c>
      <c r="AH49" s="54">
        <f t="shared" si="24"/>
        <v>0</v>
      </c>
      <c r="AI49" s="54">
        <f t="shared" si="25"/>
        <v>0</v>
      </c>
      <c r="AJ49" s="58">
        <f t="shared" si="26"/>
        <v>0</v>
      </c>
      <c r="AK49" s="62">
        <f t="shared" si="27"/>
        <v>0</v>
      </c>
      <c r="AL49" s="54">
        <f t="shared" si="28"/>
        <v>0</v>
      </c>
      <c r="AM49" s="54">
        <f t="shared" si="29"/>
        <v>0</v>
      </c>
      <c r="AN49" s="74">
        <f t="shared" si="30"/>
        <v>0</v>
      </c>
      <c r="AO49" s="43"/>
      <c r="AP49" s="43"/>
      <c r="AR49"/>
      <c r="AS49"/>
    </row>
    <row r="50" spans="1:45">
      <c r="A50" s="357">
        <f t="shared" si="15"/>
        <v>43</v>
      </c>
      <c r="B50" s="343" t="s">
        <v>316</v>
      </c>
      <c r="C50" s="243">
        <v>68286</v>
      </c>
      <c r="D50" s="243">
        <v>3156</v>
      </c>
      <c r="E50" s="244" t="s">
        <v>11</v>
      </c>
      <c r="F50" s="282">
        <f t="shared" si="16"/>
        <v>70</v>
      </c>
      <c r="G50" s="334"/>
      <c r="H50" s="308"/>
      <c r="I50" s="308"/>
      <c r="J50" s="232">
        <v>70</v>
      </c>
      <c r="K50" s="92"/>
      <c r="L50" s="92"/>
      <c r="M50" s="81"/>
      <c r="N50" s="91"/>
      <c r="O50" s="91"/>
      <c r="P50" s="83"/>
      <c r="Q50" s="82"/>
      <c r="R50" s="53"/>
      <c r="S50" s="53"/>
      <c r="T50" s="126"/>
      <c r="U50" s="133"/>
      <c r="V50" s="126"/>
      <c r="W50" s="126"/>
      <c r="X50" s="126"/>
      <c r="Y50" s="127"/>
      <c r="Z50" s="78"/>
      <c r="AA50" s="196">
        <f t="shared" si="17"/>
        <v>0</v>
      </c>
      <c r="AB50" s="58">
        <f t="shared" si="18"/>
        <v>0</v>
      </c>
      <c r="AC50" s="80">
        <f t="shared" si="19"/>
        <v>70</v>
      </c>
      <c r="AD50" s="93">
        <f t="shared" si="20"/>
        <v>0</v>
      </c>
      <c r="AE50" s="91">
        <f t="shared" si="21"/>
        <v>0</v>
      </c>
      <c r="AF50" s="60">
        <f t="shared" si="22"/>
        <v>0</v>
      </c>
      <c r="AG50" s="94">
        <f t="shared" si="23"/>
        <v>0</v>
      </c>
      <c r="AH50" s="54">
        <f t="shared" si="24"/>
        <v>0</v>
      </c>
      <c r="AI50" s="54">
        <f t="shared" si="25"/>
        <v>0</v>
      </c>
      <c r="AJ50" s="58">
        <f t="shared" si="26"/>
        <v>0</v>
      </c>
      <c r="AK50" s="62">
        <f t="shared" si="27"/>
        <v>0</v>
      </c>
      <c r="AL50" s="54">
        <f t="shared" si="28"/>
        <v>0</v>
      </c>
      <c r="AM50" s="54">
        <f t="shared" si="29"/>
        <v>0</v>
      </c>
      <c r="AN50" s="74">
        <f t="shared" si="30"/>
        <v>0</v>
      </c>
      <c r="AO50" s="43"/>
      <c r="AP50" s="43"/>
      <c r="AR50"/>
      <c r="AS50"/>
    </row>
    <row r="51" spans="1:45">
      <c r="A51" s="357">
        <f t="shared" si="15"/>
        <v>44</v>
      </c>
      <c r="B51" s="343" t="s">
        <v>317</v>
      </c>
      <c r="C51" s="243">
        <v>89685</v>
      </c>
      <c r="D51" s="243" t="s">
        <v>318</v>
      </c>
      <c r="E51" s="244" t="s">
        <v>11</v>
      </c>
      <c r="F51" s="282">
        <f t="shared" si="16"/>
        <v>70</v>
      </c>
      <c r="G51" s="333"/>
      <c r="H51" s="308"/>
      <c r="I51" s="308"/>
      <c r="J51" s="232">
        <v>70</v>
      </c>
      <c r="K51" s="92"/>
      <c r="L51" s="92"/>
      <c r="M51" s="81"/>
      <c r="N51" s="91"/>
      <c r="O51" s="91"/>
      <c r="P51" s="83"/>
      <c r="Q51" s="82"/>
      <c r="R51" s="53"/>
      <c r="S51" s="53"/>
      <c r="T51" s="126"/>
      <c r="U51" s="133"/>
      <c r="V51" s="126"/>
      <c r="W51" s="126"/>
      <c r="X51" s="126"/>
      <c r="Y51" s="127"/>
      <c r="Z51" s="78"/>
      <c r="AA51" s="196">
        <f t="shared" si="17"/>
        <v>0</v>
      </c>
      <c r="AB51" s="58">
        <f t="shared" si="18"/>
        <v>0</v>
      </c>
      <c r="AC51" s="80">
        <f t="shared" si="19"/>
        <v>70</v>
      </c>
      <c r="AD51" s="93">
        <f t="shared" si="20"/>
        <v>0</v>
      </c>
      <c r="AE51" s="91">
        <f t="shared" si="21"/>
        <v>0</v>
      </c>
      <c r="AF51" s="60">
        <f t="shared" si="22"/>
        <v>0</v>
      </c>
      <c r="AG51" s="94">
        <f t="shared" si="23"/>
        <v>0</v>
      </c>
      <c r="AH51" s="54">
        <f t="shared" si="24"/>
        <v>0</v>
      </c>
      <c r="AI51" s="54">
        <f t="shared" si="25"/>
        <v>0</v>
      </c>
      <c r="AJ51" s="58">
        <f t="shared" si="26"/>
        <v>0</v>
      </c>
      <c r="AK51" s="62">
        <f t="shared" si="27"/>
        <v>0</v>
      </c>
      <c r="AL51" s="54">
        <f t="shared" si="28"/>
        <v>0</v>
      </c>
      <c r="AM51" s="54">
        <f t="shared" si="29"/>
        <v>0</v>
      </c>
      <c r="AN51" s="74">
        <f t="shared" si="30"/>
        <v>0</v>
      </c>
      <c r="AO51" s="43"/>
      <c r="AP51" s="43"/>
      <c r="AR51"/>
      <c r="AS51"/>
    </row>
    <row r="52" spans="1:45">
      <c r="A52" s="357">
        <f t="shared" si="15"/>
        <v>45</v>
      </c>
      <c r="B52" s="345" t="s">
        <v>115</v>
      </c>
      <c r="C52" s="251">
        <v>27177</v>
      </c>
      <c r="D52" s="261" t="s">
        <v>116</v>
      </c>
      <c r="E52" s="337" t="s">
        <v>70</v>
      </c>
      <c r="F52" s="282">
        <f t="shared" si="16"/>
        <v>69</v>
      </c>
      <c r="G52" s="333">
        <v>69</v>
      </c>
      <c r="H52" s="308"/>
      <c r="I52" s="308"/>
      <c r="J52" s="326"/>
      <c r="K52" s="92"/>
      <c r="L52" s="92"/>
      <c r="M52" s="81"/>
      <c r="N52" s="91"/>
      <c r="O52" s="91"/>
      <c r="P52" s="83"/>
      <c r="Q52" s="82"/>
      <c r="R52" s="53"/>
      <c r="S52" s="53"/>
      <c r="T52" s="126"/>
      <c r="U52" s="133"/>
      <c r="V52" s="126"/>
      <c r="W52" s="126"/>
      <c r="X52" s="126"/>
      <c r="Y52" s="127"/>
      <c r="Z52" s="78"/>
      <c r="AA52" s="196">
        <f t="shared" si="17"/>
        <v>69</v>
      </c>
      <c r="AB52" s="58">
        <f t="shared" si="18"/>
        <v>0</v>
      </c>
      <c r="AC52" s="80">
        <f t="shared" si="19"/>
        <v>0</v>
      </c>
      <c r="AD52" s="93">
        <f t="shared" si="20"/>
        <v>0</v>
      </c>
      <c r="AE52" s="91">
        <f t="shared" si="21"/>
        <v>0</v>
      </c>
      <c r="AF52" s="60">
        <f t="shared" si="22"/>
        <v>0</v>
      </c>
      <c r="AG52" s="94">
        <f t="shared" si="23"/>
        <v>0</v>
      </c>
      <c r="AH52" s="54">
        <f t="shared" si="24"/>
        <v>0</v>
      </c>
      <c r="AI52" s="54">
        <f t="shared" si="25"/>
        <v>0</v>
      </c>
      <c r="AJ52" s="58">
        <f t="shared" si="26"/>
        <v>0</v>
      </c>
      <c r="AK52" s="62">
        <f t="shared" si="27"/>
        <v>0</v>
      </c>
      <c r="AL52" s="54">
        <f t="shared" si="28"/>
        <v>0</v>
      </c>
      <c r="AM52" s="54">
        <f t="shared" si="29"/>
        <v>0</v>
      </c>
      <c r="AN52" s="74">
        <f t="shared" si="30"/>
        <v>0</v>
      </c>
      <c r="AO52" s="43"/>
      <c r="AP52" s="43"/>
      <c r="AR52"/>
      <c r="AS52"/>
    </row>
    <row r="53" spans="1:45">
      <c r="A53" s="357">
        <f t="shared" si="15"/>
        <v>46</v>
      </c>
      <c r="B53" s="347" t="s">
        <v>113</v>
      </c>
      <c r="C53" s="252">
        <v>85411</v>
      </c>
      <c r="D53" s="310" t="s">
        <v>203</v>
      </c>
      <c r="E53" s="310" t="s">
        <v>0</v>
      </c>
      <c r="F53" s="282">
        <f t="shared" si="16"/>
        <v>69</v>
      </c>
      <c r="G53" s="333">
        <v>69</v>
      </c>
      <c r="H53" s="308"/>
      <c r="I53" s="308"/>
      <c r="J53" s="326"/>
      <c r="K53" s="92"/>
      <c r="L53" s="92"/>
      <c r="M53" s="81"/>
      <c r="N53" s="91"/>
      <c r="O53" s="91"/>
      <c r="P53" s="83"/>
      <c r="Q53" s="82"/>
      <c r="R53" s="53"/>
      <c r="S53" s="53"/>
      <c r="T53" s="126"/>
      <c r="U53" s="133"/>
      <c r="V53" s="126"/>
      <c r="W53" s="126"/>
      <c r="X53" s="126"/>
      <c r="Y53" s="127"/>
      <c r="Z53" s="78"/>
      <c r="AA53" s="196">
        <f t="shared" si="17"/>
        <v>69</v>
      </c>
      <c r="AB53" s="58">
        <f t="shared" si="18"/>
        <v>0</v>
      </c>
      <c r="AC53" s="80">
        <f t="shared" si="19"/>
        <v>0</v>
      </c>
      <c r="AD53" s="93">
        <f t="shared" si="20"/>
        <v>0</v>
      </c>
      <c r="AE53" s="91">
        <f t="shared" si="21"/>
        <v>0</v>
      </c>
      <c r="AF53" s="60">
        <f t="shared" si="22"/>
        <v>0</v>
      </c>
      <c r="AG53" s="94">
        <f t="shared" si="23"/>
        <v>0</v>
      </c>
      <c r="AH53" s="54">
        <f t="shared" si="24"/>
        <v>0</v>
      </c>
      <c r="AI53" s="54">
        <f t="shared" si="25"/>
        <v>0</v>
      </c>
      <c r="AJ53" s="58">
        <f t="shared" si="26"/>
        <v>0</v>
      </c>
      <c r="AK53" s="62">
        <f t="shared" si="27"/>
        <v>0</v>
      </c>
      <c r="AL53" s="54">
        <f t="shared" si="28"/>
        <v>0</v>
      </c>
      <c r="AM53" s="54">
        <f t="shared" si="29"/>
        <v>0</v>
      </c>
      <c r="AN53" s="74">
        <f t="shared" si="30"/>
        <v>0</v>
      </c>
      <c r="AO53" s="43"/>
      <c r="AP53" s="43"/>
      <c r="AR53"/>
      <c r="AS53"/>
    </row>
    <row r="54" spans="1:45">
      <c r="A54" s="357">
        <f t="shared" si="15"/>
        <v>47</v>
      </c>
      <c r="B54" s="343" t="s">
        <v>335</v>
      </c>
      <c r="C54" s="243">
        <v>93330</v>
      </c>
      <c r="D54" s="243" t="s">
        <v>336</v>
      </c>
      <c r="E54" s="244" t="s">
        <v>11</v>
      </c>
      <c r="F54" s="282">
        <f t="shared" si="16"/>
        <v>69</v>
      </c>
      <c r="G54" s="333"/>
      <c r="H54" s="308"/>
      <c r="I54" s="308"/>
      <c r="J54" s="232">
        <v>69</v>
      </c>
      <c r="K54" s="92"/>
      <c r="L54" s="92"/>
      <c r="M54" s="81"/>
      <c r="N54" s="91"/>
      <c r="O54" s="91"/>
      <c r="P54" s="83"/>
      <c r="Q54" s="82"/>
      <c r="R54" s="53"/>
      <c r="S54" s="53"/>
      <c r="T54" s="126"/>
      <c r="U54" s="133"/>
      <c r="V54" s="126"/>
      <c r="W54" s="126"/>
      <c r="X54" s="126"/>
      <c r="Y54" s="127"/>
      <c r="Z54" s="78"/>
      <c r="AA54" s="196">
        <f t="shared" si="17"/>
        <v>0</v>
      </c>
      <c r="AB54" s="58">
        <f t="shared" si="18"/>
        <v>0</v>
      </c>
      <c r="AC54" s="80">
        <f t="shared" si="19"/>
        <v>69</v>
      </c>
      <c r="AD54" s="93">
        <f t="shared" si="20"/>
        <v>0</v>
      </c>
      <c r="AE54" s="91">
        <f t="shared" si="21"/>
        <v>0</v>
      </c>
      <c r="AF54" s="60">
        <f t="shared" si="22"/>
        <v>0</v>
      </c>
      <c r="AG54" s="94">
        <f t="shared" si="23"/>
        <v>0</v>
      </c>
      <c r="AH54" s="54">
        <f t="shared" si="24"/>
        <v>0</v>
      </c>
      <c r="AI54" s="54">
        <f t="shared" si="25"/>
        <v>0</v>
      </c>
      <c r="AJ54" s="58">
        <f t="shared" si="26"/>
        <v>0</v>
      </c>
      <c r="AK54" s="62">
        <f t="shared" si="27"/>
        <v>0</v>
      </c>
      <c r="AL54" s="54">
        <f t="shared" si="28"/>
        <v>0</v>
      </c>
      <c r="AM54" s="54">
        <f t="shared" si="29"/>
        <v>0</v>
      </c>
      <c r="AN54" s="74">
        <f t="shared" si="30"/>
        <v>0</v>
      </c>
      <c r="AO54" s="43"/>
      <c r="AP54" s="43"/>
      <c r="AR54"/>
      <c r="AS54"/>
    </row>
    <row r="55" spans="1:45">
      <c r="A55" s="357">
        <f t="shared" si="15"/>
        <v>48</v>
      </c>
      <c r="B55" s="344" t="s">
        <v>302</v>
      </c>
      <c r="C55" s="244">
        <v>22231</v>
      </c>
      <c r="D55" s="244">
        <v>755</v>
      </c>
      <c r="E55" s="244" t="s">
        <v>11</v>
      </c>
      <c r="F55" s="282">
        <f t="shared" ref="F55:F86" si="31">ROUND(IF(COUNT(AA55:AP55)&lt;=3,SUM(AA55:AP55),SUM(LARGE(AA55:AP55,1),LARGE(AA55:AP55,2),LARGE(AA55:AP55,3))),0)</f>
        <v>68</v>
      </c>
      <c r="G55" s="333"/>
      <c r="H55" s="308"/>
      <c r="I55" s="308"/>
      <c r="J55" s="232">
        <v>68</v>
      </c>
      <c r="K55" s="92"/>
      <c r="L55" s="92"/>
      <c r="M55" s="81"/>
      <c r="N55" s="91"/>
      <c r="O55" s="91"/>
      <c r="P55" s="83"/>
      <c r="Q55" s="82"/>
      <c r="R55" s="53"/>
      <c r="S55" s="53"/>
      <c r="T55" s="126"/>
      <c r="U55" s="133"/>
      <c r="V55" s="126"/>
      <c r="W55" s="126"/>
      <c r="X55" s="126"/>
      <c r="Y55" s="127"/>
      <c r="Z55" s="78"/>
      <c r="AA55" s="196">
        <f t="shared" si="17"/>
        <v>0</v>
      </c>
      <c r="AB55" s="58">
        <f t="shared" si="18"/>
        <v>0</v>
      </c>
      <c r="AC55" s="80">
        <f t="shared" si="19"/>
        <v>68</v>
      </c>
      <c r="AD55" s="93">
        <f t="shared" si="20"/>
        <v>0</v>
      </c>
      <c r="AE55" s="91">
        <f t="shared" si="21"/>
        <v>0</v>
      </c>
      <c r="AF55" s="60">
        <f t="shared" si="22"/>
        <v>0</v>
      </c>
      <c r="AG55" s="94">
        <f t="shared" si="23"/>
        <v>0</v>
      </c>
      <c r="AH55" s="54">
        <f t="shared" si="24"/>
        <v>0</v>
      </c>
      <c r="AI55" s="54">
        <f t="shared" si="25"/>
        <v>0</v>
      </c>
      <c r="AJ55" s="58">
        <f t="shared" si="26"/>
        <v>0</v>
      </c>
      <c r="AK55" s="62">
        <f t="shared" si="27"/>
        <v>0</v>
      </c>
      <c r="AL55" s="54">
        <f t="shared" si="28"/>
        <v>0</v>
      </c>
      <c r="AM55" s="54">
        <f t="shared" si="29"/>
        <v>0</v>
      </c>
      <c r="AN55" s="74">
        <f t="shared" si="30"/>
        <v>0</v>
      </c>
      <c r="AO55" s="43"/>
      <c r="AP55" s="43"/>
      <c r="AR55"/>
      <c r="AS55"/>
    </row>
    <row r="56" spans="1:45">
      <c r="A56" s="357">
        <f t="shared" si="15"/>
        <v>49</v>
      </c>
      <c r="B56" s="345" t="s">
        <v>130</v>
      </c>
      <c r="C56" s="251">
        <v>85401</v>
      </c>
      <c r="D56" s="261" t="s">
        <v>239</v>
      </c>
      <c r="E56" s="310" t="s">
        <v>0</v>
      </c>
      <c r="F56" s="282">
        <f t="shared" si="31"/>
        <v>68</v>
      </c>
      <c r="G56" s="333">
        <v>68</v>
      </c>
      <c r="H56" s="308"/>
      <c r="I56" s="308"/>
      <c r="J56" s="326"/>
      <c r="K56" s="92"/>
      <c r="L56" s="92"/>
      <c r="M56" s="81"/>
      <c r="N56" s="91"/>
      <c r="O56" s="91"/>
      <c r="P56" s="83"/>
      <c r="Q56" s="82"/>
      <c r="R56" s="53"/>
      <c r="S56" s="53"/>
      <c r="T56" s="126"/>
      <c r="U56" s="133"/>
      <c r="V56" s="126"/>
      <c r="W56" s="126"/>
      <c r="X56" s="126"/>
      <c r="Y56" s="127"/>
      <c r="Z56" s="78"/>
      <c r="AA56" s="196">
        <f t="shared" si="17"/>
        <v>68</v>
      </c>
      <c r="AB56" s="58">
        <f t="shared" si="18"/>
        <v>0</v>
      </c>
      <c r="AC56" s="80">
        <f t="shared" si="19"/>
        <v>0</v>
      </c>
      <c r="AD56" s="93">
        <f t="shared" si="20"/>
        <v>0</v>
      </c>
      <c r="AE56" s="91">
        <f t="shared" si="21"/>
        <v>0</v>
      </c>
      <c r="AF56" s="60">
        <f t="shared" si="22"/>
        <v>0</v>
      </c>
      <c r="AG56" s="94">
        <f t="shared" si="23"/>
        <v>0</v>
      </c>
      <c r="AH56" s="54">
        <f t="shared" si="24"/>
        <v>0</v>
      </c>
      <c r="AI56" s="54">
        <f t="shared" si="25"/>
        <v>0</v>
      </c>
      <c r="AJ56" s="58">
        <f t="shared" si="26"/>
        <v>0</v>
      </c>
      <c r="AK56" s="62">
        <f t="shared" si="27"/>
        <v>0</v>
      </c>
      <c r="AL56" s="54">
        <f t="shared" si="28"/>
        <v>0</v>
      </c>
      <c r="AM56" s="54">
        <f t="shared" si="29"/>
        <v>0</v>
      </c>
      <c r="AN56" s="74">
        <f t="shared" si="30"/>
        <v>0</v>
      </c>
      <c r="AO56" s="43"/>
      <c r="AP56" s="43"/>
      <c r="AR56"/>
      <c r="AS56"/>
    </row>
    <row r="57" spans="1:45">
      <c r="A57" s="357">
        <f t="shared" si="15"/>
        <v>50</v>
      </c>
      <c r="B57" s="350" t="s">
        <v>252</v>
      </c>
      <c r="C57" s="251">
        <v>93334</v>
      </c>
      <c r="D57" s="261" t="s">
        <v>253</v>
      </c>
      <c r="E57" s="337" t="s">
        <v>11</v>
      </c>
      <c r="F57" s="282">
        <f t="shared" si="31"/>
        <v>68</v>
      </c>
      <c r="G57" s="333">
        <v>68</v>
      </c>
      <c r="H57" s="308"/>
      <c r="I57" s="308"/>
      <c r="J57" s="326"/>
      <c r="K57" s="92"/>
      <c r="L57" s="92"/>
      <c r="M57" s="81"/>
      <c r="N57" s="91"/>
      <c r="O57" s="91"/>
      <c r="P57" s="83"/>
      <c r="Q57" s="82"/>
      <c r="R57" s="53"/>
      <c r="S57" s="53"/>
      <c r="T57" s="126"/>
      <c r="U57" s="133"/>
      <c r="V57" s="126"/>
      <c r="W57" s="126"/>
      <c r="X57" s="126"/>
      <c r="Y57" s="127"/>
      <c r="Z57" s="78"/>
      <c r="AA57" s="196">
        <f t="shared" si="17"/>
        <v>68</v>
      </c>
      <c r="AB57" s="58">
        <f t="shared" si="18"/>
        <v>0</v>
      </c>
      <c r="AC57" s="80">
        <f t="shared" si="19"/>
        <v>0</v>
      </c>
      <c r="AD57" s="93">
        <f t="shared" si="20"/>
        <v>0</v>
      </c>
      <c r="AE57" s="91">
        <f t="shared" si="21"/>
        <v>0</v>
      </c>
      <c r="AF57" s="60">
        <f t="shared" si="22"/>
        <v>0</v>
      </c>
      <c r="AG57" s="94">
        <f t="shared" si="23"/>
        <v>0</v>
      </c>
      <c r="AH57" s="54">
        <f t="shared" si="24"/>
        <v>0</v>
      </c>
      <c r="AI57" s="54">
        <f t="shared" si="25"/>
        <v>0</v>
      </c>
      <c r="AJ57" s="58">
        <f t="shared" si="26"/>
        <v>0</v>
      </c>
      <c r="AK57" s="62">
        <f t="shared" si="27"/>
        <v>0</v>
      </c>
      <c r="AL57" s="54">
        <f t="shared" si="28"/>
        <v>0</v>
      </c>
      <c r="AM57" s="54">
        <f t="shared" si="29"/>
        <v>0</v>
      </c>
      <c r="AN57" s="74">
        <f t="shared" si="30"/>
        <v>0</v>
      </c>
      <c r="AO57" s="43"/>
      <c r="AP57" s="43"/>
      <c r="AR57"/>
      <c r="AS57"/>
    </row>
    <row r="58" spans="1:45">
      <c r="A58" s="357">
        <f t="shared" si="15"/>
        <v>51</v>
      </c>
      <c r="B58" s="343" t="s">
        <v>337</v>
      </c>
      <c r="C58" s="243">
        <v>94346</v>
      </c>
      <c r="D58" s="243" t="s">
        <v>338</v>
      </c>
      <c r="E58" s="244" t="s">
        <v>11</v>
      </c>
      <c r="F58" s="282">
        <f t="shared" si="31"/>
        <v>68</v>
      </c>
      <c r="G58" s="334"/>
      <c r="H58" s="308"/>
      <c r="I58" s="308"/>
      <c r="J58" s="232">
        <v>68</v>
      </c>
      <c r="K58" s="92"/>
      <c r="L58" s="92"/>
      <c r="M58" s="81"/>
      <c r="N58" s="91"/>
      <c r="O58" s="91"/>
      <c r="P58" s="83"/>
      <c r="Q58" s="82"/>
      <c r="R58" s="53"/>
      <c r="S58" s="53"/>
      <c r="T58" s="126"/>
      <c r="U58" s="133"/>
      <c r="V58" s="126"/>
      <c r="W58" s="126"/>
      <c r="X58" s="126"/>
      <c r="Y58" s="127"/>
      <c r="Z58" s="78"/>
      <c r="AA58" s="196">
        <f t="shared" si="17"/>
        <v>0</v>
      </c>
      <c r="AB58" s="58">
        <f t="shared" si="18"/>
        <v>0</v>
      </c>
      <c r="AC58" s="80">
        <f t="shared" si="19"/>
        <v>68</v>
      </c>
      <c r="AD58" s="93">
        <f t="shared" si="20"/>
        <v>0</v>
      </c>
      <c r="AE58" s="91">
        <f t="shared" si="21"/>
        <v>0</v>
      </c>
      <c r="AF58" s="60">
        <f t="shared" si="22"/>
        <v>0</v>
      </c>
      <c r="AG58" s="94">
        <f t="shared" si="23"/>
        <v>0</v>
      </c>
      <c r="AH58" s="54">
        <f t="shared" si="24"/>
        <v>0</v>
      </c>
      <c r="AI58" s="54">
        <f t="shared" si="25"/>
        <v>0</v>
      </c>
      <c r="AJ58" s="58">
        <f t="shared" si="26"/>
        <v>0</v>
      </c>
      <c r="AK58" s="62">
        <f t="shared" si="27"/>
        <v>0</v>
      </c>
      <c r="AL58" s="54">
        <f t="shared" si="28"/>
        <v>0</v>
      </c>
      <c r="AM58" s="54">
        <f t="shared" si="29"/>
        <v>0</v>
      </c>
      <c r="AN58" s="74">
        <f t="shared" si="30"/>
        <v>0</v>
      </c>
      <c r="AO58" s="43"/>
      <c r="AP58" s="43"/>
      <c r="AR58"/>
      <c r="AS58"/>
    </row>
    <row r="59" spans="1:45">
      <c r="A59" s="357">
        <f t="shared" si="15"/>
        <v>52</v>
      </c>
      <c r="B59" s="343" t="s">
        <v>339</v>
      </c>
      <c r="C59" s="243">
        <v>21769</v>
      </c>
      <c r="D59" s="243">
        <v>251</v>
      </c>
      <c r="E59" s="244" t="s">
        <v>11</v>
      </c>
      <c r="F59" s="282">
        <f t="shared" si="31"/>
        <v>67</v>
      </c>
      <c r="G59" s="333"/>
      <c r="H59" s="308"/>
      <c r="I59" s="308"/>
      <c r="J59" s="232">
        <v>67</v>
      </c>
      <c r="K59" s="92"/>
      <c r="L59" s="92"/>
      <c r="M59" s="81"/>
      <c r="N59" s="91"/>
      <c r="O59" s="91"/>
      <c r="P59" s="83"/>
      <c r="Q59" s="82"/>
      <c r="R59" s="53"/>
      <c r="S59" s="53"/>
      <c r="T59" s="126"/>
      <c r="U59" s="133"/>
      <c r="V59" s="126"/>
      <c r="W59" s="126"/>
      <c r="X59" s="126"/>
      <c r="Y59" s="127"/>
      <c r="Z59" s="78"/>
      <c r="AA59" s="196">
        <f t="shared" si="17"/>
        <v>0</v>
      </c>
      <c r="AB59" s="58">
        <f t="shared" si="18"/>
        <v>0</v>
      </c>
      <c r="AC59" s="80">
        <f t="shared" si="19"/>
        <v>67</v>
      </c>
      <c r="AD59" s="93">
        <f t="shared" si="20"/>
        <v>0</v>
      </c>
      <c r="AE59" s="91">
        <f t="shared" si="21"/>
        <v>0</v>
      </c>
      <c r="AF59" s="60">
        <f t="shared" si="22"/>
        <v>0</v>
      </c>
      <c r="AG59" s="94">
        <f t="shared" si="23"/>
        <v>0</v>
      </c>
      <c r="AH59" s="54">
        <f t="shared" si="24"/>
        <v>0</v>
      </c>
      <c r="AI59" s="54">
        <f t="shared" si="25"/>
        <v>0</v>
      </c>
      <c r="AJ59" s="58">
        <f t="shared" si="26"/>
        <v>0</v>
      </c>
      <c r="AK59" s="62">
        <f t="shared" si="27"/>
        <v>0</v>
      </c>
      <c r="AL59" s="54">
        <f t="shared" si="28"/>
        <v>0</v>
      </c>
      <c r="AM59" s="54">
        <f t="shared" si="29"/>
        <v>0</v>
      </c>
      <c r="AN59" s="74">
        <f t="shared" si="30"/>
        <v>0</v>
      </c>
      <c r="AO59" s="43"/>
      <c r="AP59" s="43"/>
      <c r="AR59"/>
      <c r="AS59"/>
    </row>
    <row r="60" spans="1:45">
      <c r="A60" s="357">
        <f t="shared" si="15"/>
        <v>53</v>
      </c>
      <c r="B60" s="346" t="s">
        <v>208</v>
      </c>
      <c r="C60" s="252">
        <v>69734</v>
      </c>
      <c r="D60" s="305" t="s">
        <v>138</v>
      </c>
      <c r="E60" s="310" t="s">
        <v>11</v>
      </c>
      <c r="F60" s="282">
        <f t="shared" si="31"/>
        <v>67</v>
      </c>
      <c r="G60" s="333">
        <v>67</v>
      </c>
      <c r="H60" s="308"/>
      <c r="I60" s="308"/>
      <c r="J60" s="326"/>
      <c r="K60" s="92"/>
      <c r="L60" s="92"/>
      <c r="M60" s="81"/>
      <c r="N60" s="91"/>
      <c r="O60" s="91"/>
      <c r="P60" s="83"/>
      <c r="Q60" s="82"/>
      <c r="R60" s="53"/>
      <c r="S60" s="53"/>
      <c r="T60" s="126"/>
      <c r="U60" s="133"/>
      <c r="V60" s="126"/>
      <c r="W60" s="126"/>
      <c r="X60" s="126"/>
      <c r="Y60" s="127"/>
      <c r="Z60" s="78"/>
      <c r="AA60" s="196">
        <f t="shared" si="17"/>
        <v>67</v>
      </c>
      <c r="AB60" s="58">
        <f t="shared" si="18"/>
        <v>0</v>
      </c>
      <c r="AC60" s="80">
        <f t="shared" si="19"/>
        <v>0</v>
      </c>
      <c r="AD60" s="93">
        <f t="shared" si="20"/>
        <v>0</v>
      </c>
      <c r="AE60" s="91">
        <f t="shared" si="21"/>
        <v>0</v>
      </c>
      <c r="AF60" s="60">
        <f t="shared" si="22"/>
        <v>0</v>
      </c>
      <c r="AG60" s="94">
        <f t="shared" si="23"/>
        <v>0</v>
      </c>
      <c r="AH60" s="54">
        <f t="shared" si="24"/>
        <v>0</v>
      </c>
      <c r="AI60" s="54">
        <f t="shared" si="25"/>
        <v>0</v>
      </c>
      <c r="AJ60" s="58">
        <f t="shared" si="26"/>
        <v>0</v>
      </c>
      <c r="AK60" s="62">
        <f t="shared" si="27"/>
        <v>0</v>
      </c>
      <c r="AL60" s="54">
        <f t="shared" si="28"/>
        <v>0</v>
      </c>
      <c r="AM60" s="54">
        <f t="shared" si="29"/>
        <v>0</v>
      </c>
      <c r="AN60" s="74">
        <f t="shared" si="30"/>
        <v>0</v>
      </c>
      <c r="AO60" s="43"/>
      <c r="AP60" s="43"/>
      <c r="AR60"/>
      <c r="AS60"/>
    </row>
    <row r="61" spans="1:45">
      <c r="A61" s="357">
        <f t="shared" si="15"/>
        <v>54</v>
      </c>
      <c r="B61" s="351" t="s">
        <v>86</v>
      </c>
      <c r="C61" s="254">
        <v>21827</v>
      </c>
      <c r="D61" s="311" t="s">
        <v>233</v>
      </c>
      <c r="E61" s="338" t="s">
        <v>11</v>
      </c>
      <c r="F61" s="282">
        <f t="shared" si="31"/>
        <v>66</v>
      </c>
      <c r="G61" s="333">
        <v>66</v>
      </c>
      <c r="H61" s="308"/>
      <c r="I61" s="308"/>
      <c r="J61" s="326"/>
      <c r="K61" s="92"/>
      <c r="L61" s="92"/>
      <c r="M61" s="81"/>
      <c r="N61" s="91"/>
      <c r="O61" s="91"/>
      <c r="P61" s="83"/>
      <c r="Q61" s="82"/>
      <c r="R61" s="53"/>
      <c r="S61" s="53"/>
      <c r="T61" s="126"/>
      <c r="U61" s="133"/>
      <c r="V61" s="126"/>
      <c r="W61" s="126"/>
      <c r="X61" s="126"/>
      <c r="Y61" s="127"/>
      <c r="Z61" s="78"/>
      <c r="AA61" s="196">
        <f t="shared" si="17"/>
        <v>66</v>
      </c>
      <c r="AB61" s="58">
        <f t="shared" si="18"/>
        <v>0</v>
      </c>
      <c r="AC61" s="80">
        <f t="shared" si="19"/>
        <v>0</v>
      </c>
      <c r="AD61" s="93">
        <f t="shared" si="20"/>
        <v>0</v>
      </c>
      <c r="AE61" s="91">
        <f t="shared" si="21"/>
        <v>0</v>
      </c>
      <c r="AF61" s="60">
        <f t="shared" si="22"/>
        <v>0</v>
      </c>
      <c r="AG61" s="94">
        <f t="shared" si="23"/>
        <v>0</v>
      </c>
      <c r="AH61" s="54">
        <f t="shared" si="24"/>
        <v>0</v>
      </c>
      <c r="AI61" s="54">
        <f t="shared" si="25"/>
        <v>0</v>
      </c>
      <c r="AJ61" s="58">
        <f t="shared" si="26"/>
        <v>0</v>
      </c>
      <c r="AK61" s="62">
        <f t="shared" si="27"/>
        <v>0</v>
      </c>
      <c r="AL61" s="54">
        <f t="shared" si="28"/>
        <v>0</v>
      </c>
      <c r="AM61" s="54">
        <f t="shared" si="29"/>
        <v>0</v>
      </c>
      <c r="AN61" s="74">
        <f t="shared" si="30"/>
        <v>0</v>
      </c>
      <c r="AO61" s="43"/>
      <c r="AP61" s="43"/>
      <c r="AR61"/>
      <c r="AS61"/>
    </row>
    <row r="62" spans="1:45">
      <c r="A62" s="357">
        <f t="shared" si="15"/>
        <v>55</v>
      </c>
      <c r="B62" s="343" t="s">
        <v>340</v>
      </c>
      <c r="C62" s="329"/>
      <c r="D62" s="243" t="s">
        <v>341</v>
      </c>
      <c r="E62" s="244" t="s">
        <v>11</v>
      </c>
      <c r="F62" s="282">
        <f t="shared" si="31"/>
        <v>66</v>
      </c>
      <c r="G62" s="333"/>
      <c r="H62" s="308"/>
      <c r="I62" s="308"/>
      <c r="J62" s="232">
        <v>66</v>
      </c>
      <c r="K62" s="92"/>
      <c r="L62" s="92"/>
      <c r="M62" s="81"/>
      <c r="N62" s="91"/>
      <c r="O62" s="91"/>
      <c r="P62" s="83"/>
      <c r="Q62" s="82"/>
      <c r="R62" s="53"/>
      <c r="S62" s="53"/>
      <c r="T62" s="126"/>
      <c r="U62" s="133"/>
      <c r="V62" s="126"/>
      <c r="W62" s="126"/>
      <c r="X62" s="126"/>
      <c r="Y62" s="127"/>
      <c r="Z62" s="78"/>
      <c r="AA62" s="196">
        <f t="shared" si="17"/>
        <v>0</v>
      </c>
      <c r="AB62" s="58">
        <f t="shared" si="18"/>
        <v>0</v>
      </c>
      <c r="AC62" s="80">
        <f t="shared" si="19"/>
        <v>66</v>
      </c>
      <c r="AD62" s="93">
        <f t="shared" si="20"/>
        <v>0</v>
      </c>
      <c r="AE62" s="91">
        <f t="shared" si="21"/>
        <v>0</v>
      </c>
      <c r="AF62" s="60">
        <f t="shared" si="22"/>
        <v>0</v>
      </c>
      <c r="AG62" s="94">
        <f t="shared" si="23"/>
        <v>0</v>
      </c>
      <c r="AH62" s="54">
        <f t="shared" si="24"/>
        <v>0</v>
      </c>
      <c r="AI62" s="54">
        <f t="shared" si="25"/>
        <v>0</v>
      </c>
      <c r="AJ62" s="58">
        <f t="shared" si="26"/>
        <v>0</v>
      </c>
      <c r="AK62" s="62">
        <f t="shared" si="27"/>
        <v>0</v>
      </c>
      <c r="AL62" s="54">
        <f t="shared" si="28"/>
        <v>0</v>
      </c>
      <c r="AM62" s="54">
        <f t="shared" si="29"/>
        <v>0</v>
      </c>
      <c r="AN62" s="74">
        <f t="shared" si="30"/>
        <v>0</v>
      </c>
      <c r="AO62" s="43"/>
      <c r="AP62" s="43"/>
      <c r="AR62"/>
    </row>
    <row r="63" spans="1:45">
      <c r="A63" s="357">
        <f t="shared" si="15"/>
        <v>56</v>
      </c>
      <c r="B63" s="346" t="s">
        <v>121</v>
      </c>
      <c r="C63" s="252">
        <v>83914</v>
      </c>
      <c r="D63" s="305" t="s">
        <v>234</v>
      </c>
      <c r="E63" s="310" t="s">
        <v>11</v>
      </c>
      <c r="F63" s="282">
        <f t="shared" si="31"/>
        <v>65</v>
      </c>
      <c r="G63" s="333">
        <v>65</v>
      </c>
      <c r="H63" s="308"/>
      <c r="I63" s="308"/>
      <c r="J63" s="326"/>
      <c r="K63" s="92"/>
      <c r="L63" s="92"/>
      <c r="M63" s="81"/>
      <c r="N63" s="91"/>
      <c r="O63" s="91"/>
      <c r="P63" s="83"/>
      <c r="Q63" s="82"/>
      <c r="R63" s="53"/>
      <c r="S63" s="53"/>
      <c r="T63" s="126"/>
      <c r="U63" s="133"/>
      <c r="V63" s="126"/>
      <c r="W63" s="126"/>
      <c r="X63" s="126"/>
      <c r="Y63" s="127"/>
      <c r="Z63" s="78"/>
      <c r="AA63" s="196">
        <f t="shared" si="17"/>
        <v>65</v>
      </c>
      <c r="AB63" s="58">
        <f t="shared" si="18"/>
        <v>0</v>
      </c>
      <c r="AC63" s="80">
        <f t="shared" si="19"/>
        <v>0</v>
      </c>
      <c r="AD63" s="93">
        <f t="shared" si="20"/>
        <v>0</v>
      </c>
      <c r="AE63" s="91">
        <f t="shared" si="21"/>
        <v>0</v>
      </c>
      <c r="AF63" s="60">
        <f t="shared" si="22"/>
        <v>0</v>
      </c>
      <c r="AG63" s="94">
        <f t="shared" si="23"/>
        <v>0</v>
      </c>
      <c r="AH63" s="54">
        <f t="shared" si="24"/>
        <v>0</v>
      </c>
      <c r="AI63" s="54">
        <f t="shared" si="25"/>
        <v>0</v>
      </c>
      <c r="AJ63" s="58">
        <f t="shared" si="26"/>
        <v>0</v>
      </c>
      <c r="AK63" s="62">
        <f t="shared" si="27"/>
        <v>0</v>
      </c>
      <c r="AL63" s="54">
        <f t="shared" si="28"/>
        <v>0</v>
      </c>
      <c r="AM63" s="54">
        <f t="shared" si="29"/>
        <v>0</v>
      </c>
      <c r="AN63" s="74">
        <f t="shared" si="30"/>
        <v>0</v>
      </c>
      <c r="AO63" s="43"/>
      <c r="AP63" s="43"/>
      <c r="AR63"/>
    </row>
    <row r="64" spans="1:45">
      <c r="A64" s="357">
        <f t="shared" si="15"/>
        <v>57</v>
      </c>
      <c r="B64" s="343" t="s">
        <v>284</v>
      </c>
      <c r="C64" s="243">
        <v>23434</v>
      </c>
      <c r="D64" s="243">
        <v>1978</v>
      </c>
      <c r="E64" s="244" t="s">
        <v>11</v>
      </c>
      <c r="F64" s="282">
        <f t="shared" si="31"/>
        <v>64</v>
      </c>
      <c r="G64" s="333"/>
      <c r="H64" s="308"/>
      <c r="I64" s="308"/>
      <c r="J64" s="232">
        <v>64</v>
      </c>
      <c r="K64" s="92"/>
      <c r="L64" s="92"/>
      <c r="M64" s="81"/>
      <c r="N64" s="91"/>
      <c r="O64" s="91"/>
      <c r="P64" s="83"/>
      <c r="Q64" s="82"/>
      <c r="R64" s="53"/>
      <c r="S64" s="53"/>
      <c r="T64" s="126"/>
      <c r="U64" s="133"/>
      <c r="V64" s="126"/>
      <c r="W64" s="126"/>
      <c r="X64" s="126"/>
      <c r="Y64" s="127"/>
      <c r="Z64" s="78"/>
      <c r="AA64" s="196">
        <f t="shared" si="17"/>
        <v>0</v>
      </c>
      <c r="AB64" s="58">
        <f t="shared" si="18"/>
        <v>0</v>
      </c>
      <c r="AC64" s="80">
        <f t="shared" si="19"/>
        <v>64</v>
      </c>
      <c r="AD64" s="93">
        <f t="shared" si="20"/>
        <v>0</v>
      </c>
      <c r="AE64" s="91">
        <f t="shared" si="21"/>
        <v>0</v>
      </c>
      <c r="AF64" s="60">
        <f t="shared" si="22"/>
        <v>0</v>
      </c>
      <c r="AG64" s="94">
        <f t="shared" si="23"/>
        <v>0</v>
      </c>
      <c r="AH64" s="54">
        <f t="shared" si="24"/>
        <v>0</v>
      </c>
      <c r="AI64" s="54">
        <f t="shared" si="25"/>
        <v>0</v>
      </c>
      <c r="AJ64" s="58">
        <f t="shared" si="26"/>
        <v>0</v>
      </c>
      <c r="AK64" s="62">
        <f t="shared" si="27"/>
        <v>0</v>
      </c>
      <c r="AL64" s="54">
        <f t="shared" si="28"/>
        <v>0</v>
      </c>
      <c r="AM64" s="54">
        <f t="shared" si="29"/>
        <v>0</v>
      </c>
      <c r="AN64" s="74">
        <f t="shared" si="30"/>
        <v>0</v>
      </c>
      <c r="AO64" s="43"/>
      <c r="AP64" s="43"/>
      <c r="AR64"/>
    </row>
    <row r="65" spans="1:44">
      <c r="A65" s="357">
        <f t="shared" si="15"/>
        <v>58</v>
      </c>
      <c r="B65" s="345" t="s">
        <v>78</v>
      </c>
      <c r="C65" s="251">
        <v>76176</v>
      </c>
      <c r="D65" s="261" t="s">
        <v>202</v>
      </c>
      <c r="E65" s="337" t="s">
        <v>0</v>
      </c>
      <c r="F65" s="282">
        <f t="shared" si="31"/>
        <v>64</v>
      </c>
      <c r="G65" s="333">
        <v>64</v>
      </c>
      <c r="H65" s="308"/>
      <c r="I65" s="308"/>
      <c r="J65" s="326"/>
      <c r="K65" s="92"/>
      <c r="L65" s="92"/>
      <c r="M65" s="81"/>
      <c r="N65" s="91"/>
      <c r="O65" s="91"/>
      <c r="P65" s="83"/>
      <c r="Q65" s="82"/>
      <c r="R65" s="53"/>
      <c r="S65" s="53"/>
      <c r="T65" s="126"/>
      <c r="U65" s="133"/>
      <c r="V65" s="126"/>
      <c r="W65" s="126"/>
      <c r="X65" s="126"/>
      <c r="Y65" s="127"/>
      <c r="Z65" s="78"/>
      <c r="AA65" s="196">
        <f t="shared" si="17"/>
        <v>64</v>
      </c>
      <c r="AB65" s="58">
        <f t="shared" si="18"/>
        <v>0</v>
      </c>
      <c r="AC65" s="80">
        <f t="shared" si="19"/>
        <v>0</v>
      </c>
      <c r="AD65" s="93">
        <f t="shared" si="20"/>
        <v>0</v>
      </c>
      <c r="AE65" s="91">
        <f t="shared" si="21"/>
        <v>0</v>
      </c>
      <c r="AF65" s="60">
        <f t="shared" si="22"/>
        <v>0</v>
      </c>
      <c r="AG65" s="94">
        <f t="shared" si="23"/>
        <v>0</v>
      </c>
      <c r="AH65" s="54">
        <f t="shared" si="24"/>
        <v>0</v>
      </c>
      <c r="AI65" s="54">
        <f t="shared" si="25"/>
        <v>0</v>
      </c>
      <c r="AJ65" s="58">
        <f t="shared" si="26"/>
        <v>0</v>
      </c>
      <c r="AK65" s="62">
        <f t="shared" si="27"/>
        <v>0</v>
      </c>
      <c r="AL65" s="54">
        <f t="shared" si="28"/>
        <v>0</v>
      </c>
      <c r="AM65" s="54">
        <f t="shared" si="29"/>
        <v>0</v>
      </c>
      <c r="AN65" s="74">
        <f t="shared" si="30"/>
        <v>0</v>
      </c>
      <c r="AO65" s="43"/>
      <c r="AP65" s="43"/>
      <c r="AR65"/>
    </row>
    <row r="66" spans="1:44">
      <c r="A66" s="357">
        <f t="shared" si="15"/>
        <v>59</v>
      </c>
      <c r="B66" s="345" t="s">
        <v>228</v>
      </c>
      <c r="C66" s="251">
        <v>85421</v>
      </c>
      <c r="D66" s="261" t="s">
        <v>229</v>
      </c>
      <c r="E66" s="337" t="s">
        <v>0</v>
      </c>
      <c r="F66" s="282">
        <f t="shared" si="31"/>
        <v>63</v>
      </c>
      <c r="G66" s="333">
        <v>63</v>
      </c>
      <c r="H66" s="308"/>
      <c r="I66" s="308"/>
      <c r="J66" s="326"/>
      <c r="K66" s="92"/>
      <c r="L66" s="92"/>
      <c r="M66" s="81"/>
      <c r="N66" s="91"/>
      <c r="O66" s="91"/>
      <c r="P66" s="83"/>
      <c r="Q66" s="82"/>
      <c r="R66" s="53"/>
      <c r="S66" s="53"/>
      <c r="T66" s="126"/>
      <c r="U66" s="133"/>
      <c r="V66" s="126"/>
      <c r="W66" s="126"/>
      <c r="X66" s="126"/>
      <c r="Y66" s="127"/>
      <c r="Z66" s="78"/>
      <c r="AA66" s="196">
        <f t="shared" si="17"/>
        <v>63</v>
      </c>
      <c r="AB66" s="58">
        <f t="shared" si="18"/>
        <v>0</v>
      </c>
      <c r="AC66" s="80">
        <f t="shared" si="19"/>
        <v>0</v>
      </c>
      <c r="AD66" s="93">
        <f t="shared" si="20"/>
        <v>0</v>
      </c>
      <c r="AE66" s="91">
        <f t="shared" si="21"/>
        <v>0</v>
      </c>
      <c r="AF66" s="60">
        <f t="shared" si="22"/>
        <v>0</v>
      </c>
      <c r="AG66" s="94">
        <f t="shared" si="23"/>
        <v>0</v>
      </c>
      <c r="AH66" s="54">
        <f t="shared" si="24"/>
        <v>0</v>
      </c>
      <c r="AI66" s="54">
        <f t="shared" si="25"/>
        <v>0</v>
      </c>
      <c r="AJ66" s="58">
        <f t="shared" si="26"/>
        <v>0</v>
      </c>
      <c r="AK66" s="62">
        <f t="shared" si="27"/>
        <v>0</v>
      </c>
      <c r="AL66" s="54">
        <f t="shared" si="28"/>
        <v>0</v>
      </c>
      <c r="AM66" s="54">
        <f t="shared" si="29"/>
        <v>0</v>
      </c>
      <c r="AN66" s="74">
        <f t="shared" si="30"/>
        <v>0</v>
      </c>
      <c r="AO66" s="43"/>
      <c r="AP66" s="43"/>
      <c r="AR66"/>
    </row>
    <row r="67" spans="1:44">
      <c r="A67" s="357">
        <f t="shared" si="15"/>
        <v>60</v>
      </c>
      <c r="B67" s="343" t="s">
        <v>343</v>
      </c>
      <c r="C67" s="243">
        <v>94344</v>
      </c>
      <c r="D67" s="243" t="s">
        <v>311</v>
      </c>
      <c r="E67" s="244" t="s">
        <v>11</v>
      </c>
      <c r="F67" s="282">
        <f t="shared" si="31"/>
        <v>63</v>
      </c>
      <c r="G67" s="334"/>
      <c r="H67" s="308"/>
      <c r="I67" s="308"/>
      <c r="J67" s="232">
        <v>63</v>
      </c>
      <c r="K67" s="92"/>
      <c r="L67" s="92"/>
      <c r="M67" s="81"/>
      <c r="N67" s="91"/>
      <c r="O67" s="91"/>
      <c r="P67" s="83"/>
      <c r="Q67" s="82"/>
      <c r="R67" s="53"/>
      <c r="S67" s="53"/>
      <c r="T67" s="126"/>
      <c r="U67" s="133"/>
      <c r="V67" s="126"/>
      <c r="W67" s="126"/>
      <c r="X67" s="126"/>
      <c r="Y67" s="127"/>
      <c r="Z67" s="78"/>
      <c r="AA67" s="196">
        <f t="shared" si="17"/>
        <v>0</v>
      </c>
      <c r="AB67" s="58">
        <f t="shared" si="18"/>
        <v>0</v>
      </c>
      <c r="AC67" s="80">
        <f t="shared" si="19"/>
        <v>63</v>
      </c>
      <c r="AD67" s="93">
        <f t="shared" si="20"/>
        <v>0</v>
      </c>
      <c r="AE67" s="91">
        <f t="shared" si="21"/>
        <v>0</v>
      </c>
      <c r="AF67" s="60">
        <f t="shared" si="22"/>
        <v>0</v>
      </c>
      <c r="AG67" s="94">
        <f t="shared" si="23"/>
        <v>0</v>
      </c>
      <c r="AH67" s="54">
        <f t="shared" si="24"/>
        <v>0</v>
      </c>
      <c r="AI67" s="54">
        <f t="shared" si="25"/>
        <v>0</v>
      </c>
      <c r="AJ67" s="58">
        <f t="shared" si="26"/>
        <v>0</v>
      </c>
      <c r="AK67" s="62">
        <f t="shared" si="27"/>
        <v>0</v>
      </c>
      <c r="AL67" s="54">
        <f t="shared" si="28"/>
        <v>0</v>
      </c>
      <c r="AM67" s="54">
        <f t="shared" si="29"/>
        <v>0</v>
      </c>
      <c r="AN67" s="74">
        <f t="shared" si="30"/>
        <v>0</v>
      </c>
      <c r="AO67" s="43"/>
      <c r="AP67" s="43"/>
      <c r="AR67"/>
    </row>
    <row r="68" spans="1:44">
      <c r="A68" s="357">
        <f t="shared" si="15"/>
        <v>61</v>
      </c>
      <c r="B68" s="346" t="s">
        <v>240</v>
      </c>
      <c r="C68" s="252">
        <v>85402</v>
      </c>
      <c r="D68" s="305" t="s">
        <v>241</v>
      </c>
      <c r="E68" s="310" t="s">
        <v>0</v>
      </c>
      <c r="F68" s="282">
        <f t="shared" si="31"/>
        <v>60</v>
      </c>
      <c r="G68" s="333">
        <v>60</v>
      </c>
      <c r="H68" s="308"/>
      <c r="I68" s="308"/>
      <c r="J68" s="326"/>
      <c r="K68" s="92"/>
      <c r="L68" s="92"/>
      <c r="M68" s="81"/>
      <c r="N68" s="91"/>
      <c r="O68" s="91"/>
      <c r="P68" s="83"/>
      <c r="Q68" s="82"/>
      <c r="R68" s="53"/>
      <c r="S68" s="53"/>
      <c r="T68" s="126"/>
      <c r="U68" s="133"/>
      <c r="V68" s="126"/>
      <c r="W68" s="126"/>
      <c r="X68" s="126"/>
      <c r="Y68" s="127"/>
      <c r="Z68" s="78"/>
      <c r="AA68" s="196">
        <f t="shared" si="17"/>
        <v>60</v>
      </c>
      <c r="AB68" s="58">
        <f t="shared" si="18"/>
        <v>0</v>
      </c>
      <c r="AC68" s="80">
        <f t="shared" si="19"/>
        <v>0</v>
      </c>
      <c r="AD68" s="93">
        <f t="shared" si="20"/>
        <v>0</v>
      </c>
      <c r="AE68" s="91">
        <f t="shared" si="21"/>
        <v>0</v>
      </c>
      <c r="AF68" s="60">
        <f t="shared" si="22"/>
        <v>0</v>
      </c>
      <c r="AG68" s="94">
        <f t="shared" si="23"/>
        <v>0</v>
      </c>
      <c r="AH68" s="54">
        <f t="shared" si="24"/>
        <v>0</v>
      </c>
      <c r="AI68" s="54">
        <f t="shared" si="25"/>
        <v>0</v>
      </c>
      <c r="AJ68" s="58">
        <f t="shared" si="26"/>
        <v>0</v>
      </c>
      <c r="AK68" s="62">
        <f t="shared" si="27"/>
        <v>0</v>
      </c>
      <c r="AL68" s="54">
        <f t="shared" si="28"/>
        <v>0</v>
      </c>
      <c r="AM68" s="54">
        <f t="shared" si="29"/>
        <v>0</v>
      </c>
      <c r="AN68" s="74">
        <f t="shared" si="30"/>
        <v>0</v>
      </c>
      <c r="AO68" s="43"/>
      <c r="AP68" s="43"/>
      <c r="AR68"/>
    </row>
    <row r="69" spans="1:44">
      <c r="A69" s="357">
        <f t="shared" si="15"/>
        <v>62</v>
      </c>
      <c r="B69" s="352" t="s">
        <v>295</v>
      </c>
      <c r="C69" s="243">
        <v>94351</v>
      </c>
      <c r="D69" s="243" t="s">
        <v>296</v>
      </c>
      <c r="E69" s="244" t="s">
        <v>11</v>
      </c>
      <c r="F69" s="282">
        <f t="shared" si="31"/>
        <v>60</v>
      </c>
      <c r="G69" s="333"/>
      <c r="H69" s="308"/>
      <c r="I69" s="308"/>
      <c r="J69" s="232">
        <v>60</v>
      </c>
      <c r="K69" s="92"/>
      <c r="L69" s="92"/>
      <c r="M69" s="81"/>
      <c r="N69" s="91"/>
      <c r="O69" s="91"/>
      <c r="P69" s="83"/>
      <c r="Q69" s="82"/>
      <c r="R69" s="53"/>
      <c r="S69" s="53"/>
      <c r="T69" s="126"/>
      <c r="U69" s="133"/>
      <c r="V69" s="126"/>
      <c r="W69" s="126"/>
      <c r="X69" s="126"/>
      <c r="Y69" s="127"/>
      <c r="Z69" s="78"/>
      <c r="AA69" s="193">
        <f t="shared" si="17"/>
        <v>0</v>
      </c>
      <c r="AB69" s="58">
        <f t="shared" si="18"/>
        <v>0</v>
      </c>
      <c r="AC69" s="80">
        <f t="shared" si="19"/>
        <v>60</v>
      </c>
      <c r="AD69" s="93">
        <f t="shared" si="20"/>
        <v>0</v>
      </c>
      <c r="AE69" s="91">
        <f t="shared" si="21"/>
        <v>0</v>
      </c>
      <c r="AF69" s="60">
        <f t="shared" si="22"/>
        <v>0</v>
      </c>
      <c r="AG69" s="94">
        <f t="shared" si="23"/>
        <v>0</v>
      </c>
      <c r="AH69" s="54">
        <f t="shared" si="24"/>
        <v>0</v>
      </c>
      <c r="AI69" s="54">
        <f t="shared" si="25"/>
        <v>0</v>
      </c>
      <c r="AJ69" s="58">
        <f t="shared" si="26"/>
        <v>0</v>
      </c>
      <c r="AK69" s="62">
        <f t="shared" si="27"/>
        <v>0</v>
      </c>
      <c r="AL69" s="54">
        <f t="shared" si="28"/>
        <v>0</v>
      </c>
      <c r="AM69" s="54">
        <f t="shared" si="29"/>
        <v>0</v>
      </c>
      <c r="AN69" s="74">
        <f t="shared" si="30"/>
        <v>0</v>
      </c>
      <c r="AO69" s="43"/>
      <c r="AP69" s="43"/>
      <c r="AR69"/>
    </row>
    <row r="70" spans="1:44">
      <c r="A70" s="357">
        <f t="shared" si="15"/>
        <v>63</v>
      </c>
      <c r="B70" s="344" t="s">
        <v>266</v>
      </c>
      <c r="C70" s="244">
        <v>94339</v>
      </c>
      <c r="D70" s="244" t="s">
        <v>267</v>
      </c>
      <c r="E70" s="244" t="s">
        <v>11</v>
      </c>
      <c r="F70" s="282">
        <f t="shared" si="31"/>
        <v>58</v>
      </c>
      <c r="G70" s="333"/>
      <c r="H70" s="308"/>
      <c r="I70" s="308"/>
      <c r="J70" s="232">
        <v>58</v>
      </c>
      <c r="K70" s="92"/>
      <c r="L70" s="92"/>
      <c r="M70" s="81"/>
      <c r="N70" s="91"/>
      <c r="O70" s="91"/>
      <c r="P70" s="83"/>
      <c r="Q70" s="82"/>
      <c r="R70" s="53"/>
      <c r="S70" s="53"/>
      <c r="T70" s="126"/>
      <c r="U70" s="133"/>
      <c r="V70" s="126"/>
      <c r="W70" s="126"/>
      <c r="X70" s="126"/>
      <c r="Y70" s="127"/>
      <c r="Z70" s="78"/>
      <c r="AA70" s="193">
        <f t="shared" si="17"/>
        <v>0</v>
      </c>
      <c r="AB70" s="58">
        <f t="shared" si="18"/>
        <v>0</v>
      </c>
      <c r="AC70" s="80">
        <f t="shared" si="19"/>
        <v>58</v>
      </c>
      <c r="AD70" s="93">
        <f t="shared" si="20"/>
        <v>0</v>
      </c>
      <c r="AE70" s="91">
        <f t="shared" si="21"/>
        <v>0</v>
      </c>
      <c r="AF70" s="60">
        <f t="shared" si="22"/>
        <v>0</v>
      </c>
      <c r="AG70" s="94">
        <f t="shared" si="23"/>
        <v>0</v>
      </c>
      <c r="AH70" s="54">
        <f t="shared" si="24"/>
        <v>0</v>
      </c>
      <c r="AI70" s="54">
        <f t="shared" si="25"/>
        <v>0</v>
      </c>
      <c r="AJ70" s="58">
        <f t="shared" si="26"/>
        <v>0</v>
      </c>
      <c r="AK70" s="62">
        <f t="shared" si="27"/>
        <v>0</v>
      </c>
      <c r="AL70" s="54">
        <f t="shared" si="28"/>
        <v>0</v>
      </c>
      <c r="AM70" s="54">
        <f t="shared" si="29"/>
        <v>0</v>
      </c>
      <c r="AN70" s="74">
        <f t="shared" si="30"/>
        <v>0</v>
      </c>
      <c r="AO70" s="43"/>
      <c r="AP70" s="43"/>
      <c r="AR70"/>
    </row>
    <row r="71" spans="1:44">
      <c r="A71" s="357">
        <f t="shared" si="15"/>
        <v>64</v>
      </c>
      <c r="B71" s="345" t="s">
        <v>211</v>
      </c>
      <c r="C71" s="251">
        <v>92307</v>
      </c>
      <c r="D71" s="261" t="s">
        <v>212</v>
      </c>
      <c r="E71" s="310" t="s">
        <v>0</v>
      </c>
      <c r="F71" s="282">
        <f t="shared" si="31"/>
        <v>56</v>
      </c>
      <c r="G71" s="333">
        <v>56</v>
      </c>
      <c r="H71" s="308"/>
      <c r="I71" s="308"/>
      <c r="J71" s="326"/>
      <c r="K71" s="92"/>
      <c r="L71" s="92"/>
      <c r="M71" s="81"/>
      <c r="N71" s="91"/>
      <c r="O71" s="91"/>
      <c r="P71" s="83"/>
      <c r="Q71" s="82"/>
      <c r="R71" s="53"/>
      <c r="S71" s="53"/>
      <c r="T71" s="126"/>
      <c r="U71" s="133"/>
      <c r="V71" s="126"/>
      <c r="W71" s="126"/>
      <c r="X71" s="126"/>
      <c r="Y71" s="127"/>
      <c r="Z71" s="78"/>
      <c r="AA71" s="193">
        <f t="shared" si="17"/>
        <v>56</v>
      </c>
      <c r="AB71" s="58">
        <f t="shared" si="18"/>
        <v>0</v>
      </c>
      <c r="AC71" s="80">
        <f t="shared" si="19"/>
        <v>0</v>
      </c>
      <c r="AD71" s="93">
        <f t="shared" si="20"/>
        <v>0</v>
      </c>
      <c r="AE71" s="91">
        <f t="shared" si="21"/>
        <v>0</v>
      </c>
      <c r="AF71" s="60">
        <f t="shared" si="22"/>
        <v>0</v>
      </c>
      <c r="AG71" s="94">
        <f t="shared" si="23"/>
        <v>0</v>
      </c>
      <c r="AH71" s="54">
        <f t="shared" si="24"/>
        <v>0</v>
      </c>
      <c r="AI71" s="54">
        <f t="shared" si="25"/>
        <v>0</v>
      </c>
      <c r="AJ71" s="58">
        <f t="shared" si="26"/>
        <v>0</v>
      </c>
      <c r="AK71" s="62">
        <f t="shared" si="27"/>
        <v>0</v>
      </c>
      <c r="AL71" s="54">
        <f t="shared" si="28"/>
        <v>0</v>
      </c>
      <c r="AM71" s="54">
        <f t="shared" si="29"/>
        <v>0</v>
      </c>
      <c r="AN71" s="74">
        <f t="shared" si="30"/>
        <v>0</v>
      </c>
      <c r="AO71" s="43"/>
      <c r="AP71" s="43"/>
      <c r="AR71"/>
    </row>
    <row r="72" spans="1:44">
      <c r="A72" s="357">
        <f t="shared" si="15"/>
        <v>65</v>
      </c>
      <c r="B72" s="345" t="s">
        <v>124</v>
      </c>
      <c r="C72" s="251">
        <v>85422</v>
      </c>
      <c r="D72" s="261" t="s">
        <v>235</v>
      </c>
      <c r="E72" s="337" t="s">
        <v>0</v>
      </c>
      <c r="F72" s="282">
        <f t="shared" si="31"/>
        <v>54</v>
      </c>
      <c r="G72" s="333">
        <v>54</v>
      </c>
      <c r="H72" s="308"/>
      <c r="I72" s="308"/>
      <c r="J72" s="326"/>
      <c r="K72" s="92"/>
      <c r="L72" s="92"/>
      <c r="M72" s="81"/>
      <c r="N72" s="91"/>
      <c r="O72" s="91"/>
      <c r="P72" s="83"/>
      <c r="Q72" s="82"/>
      <c r="R72" s="53"/>
      <c r="S72" s="53"/>
      <c r="T72" s="126"/>
      <c r="U72" s="133"/>
      <c r="V72" s="126"/>
      <c r="W72" s="126"/>
      <c r="X72" s="126"/>
      <c r="Y72" s="127"/>
      <c r="Z72" s="78"/>
      <c r="AA72" s="193">
        <f t="shared" ref="AA72:AA103" si="32">G72</f>
        <v>54</v>
      </c>
      <c r="AB72" s="58">
        <f t="shared" ref="AB72:AB103" si="33">MAX(H72,I72)</f>
        <v>0</v>
      </c>
      <c r="AC72" s="80">
        <f t="shared" ref="AC72:AC103" si="34">J72</f>
        <v>0</v>
      </c>
      <c r="AD72" s="93">
        <f t="shared" ref="AD72:AD103" si="35">MAX(K72,L72)</f>
        <v>0</v>
      </c>
      <c r="AE72" s="91">
        <f t="shared" ref="AE72:AE103" si="36">M72</f>
        <v>0</v>
      </c>
      <c r="AF72" s="60">
        <f t="shared" ref="AF72:AF103" si="37">MAX(N72,O72)</f>
        <v>0</v>
      </c>
      <c r="AG72" s="94">
        <f t="shared" ref="AG72:AG103" si="38">MAX(P72,Q72)</f>
        <v>0</v>
      </c>
      <c r="AH72" s="54">
        <f t="shared" ref="AH72:AH103" si="39">MAX(R72,S72)</f>
        <v>0</v>
      </c>
      <c r="AI72" s="54">
        <f t="shared" ref="AI72:AI103" si="40">T72</f>
        <v>0</v>
      </c>
      <c r="AJ72" s="58">
        <f t="shared" ref="AJ72:AJ103" si="41">U72</f>
        <v>0</v>
      </c>
      <c r="AK72" s="62">
        <f t="shared" ref="AK72:AK103" si="42">V72</f>
        <v>0</v>
      </c>
      <c r="AL72" s="54">
        <f t="shared" ref="AL72:AL103" si="43">W72</f>
        <v>0</v>
      </c>
      <c r="AM72" s="54">
        <f t="shared" ref="AM72:AM103" si="44">X72</f>
        <v>0</v>
      </c>
      <c r="AN72" s="74">
        <f t="shared" ref="AN72:AN103" si="45">Y72</f>
        <v>0</v>
      </c>
      <c r="AO72" s="43"/>
      <c r="AP72" s="43"/>
      <c r="AR72"/>
    </row>
    <row r="73" spans="1:44">
      <c r="A73" s="357">
        <f t="shared" si="15"/>
        <v>66</v>
      </c>
      <c r="B73" s="346" t="s">
        <v>237</v>
      </c>
      <c r="C73" s="252">
        <v>92304</v>
      </c>
      <c r="D73" s="305" t="s">
        <v>238</v>
      </c>
      <c r="E73" s="310" t="s">
        <v>0</v>
      </c>
      <c r="F73" s="282">
        <f t="shared" si="31"/>
        <v>53</v>
      </c>
      <c r="G73" s="333">
        <v>53</v>
      </c>
      <c r="H73" s="308"/>
      <c r="I73" s="308"/>
      <c r="J73" s="326"/>
      <c r="K73" s="92"/>
      <c r="L73" s="92"/>
      <c r="M73" s="81"/>
      <c r="N73" s="91"/>
      <c r="O73" s="91"/>
      <c r="P73" s="83"/>
      <c r="Q73" s="82"/>
      <c r="R73" s="53"/>
      <c r="S73" s="53"/>
      <c r="T73" s="126"/>
      <c r="U73" s="133"/>
      <c r="V73" s="126"/>
      <c r="W73" s="126"/>
      <c r="X73" s="126"/>
      <c r="Y73" s="127"/>
      <c r="Z73" s="78"/>
      <c r="AA73" s="193">
        <f t="shared" si="32"/>
        <v>53</v>
      </c>
      <c r="AB73" s="58">
        <f t="shared" si="33"/>
        <v>0</v>
      </c>
      <c r="AC73" s="80">
        <f t="shared" si="34"/>
        <v>0</v>
      </c>
      <c r="AD73" s="93">
        <f t="shared" si="35"/>
        <v>0</v>
      </c>
      <c r="AE73" s="91">
        <f t="shared" si="36"/>
        <v>0</v>
      </c>
      <c r="AF73" s="60">
        <f t="shared" si="37"/>
        <v>0</v>
      </c>
      <c r="AG73" s="94">
        <f t="shared" si="38"/>
        <v>0</v>
      </c>
      <c r="AH73" s="54">
        <f t="shared" si="39"/>
        <v>0</v>
      </c>
      <c r="AI73" s="54">
        <f t="shared" si="40"/>
        <v>0</v>
      </c>
      <c r="AJ73" s="58">
        <f t="shared" si="41"/>
        <v>0</v>
      </c>
      <c r="AK73" s="62">
        <f t="shared" si="42"/>
        <v>0</v>
      </c>
      <c r="AL73" s="54">
        <f t="shared" si="43"/>
        <v>0</v>
      </c>
      <c r="AM73" s="54">
        <f t="shared" si="44"/>
        <v>0</v>
      </c>
      <c r="AN73" s="74">
        <f t="shared" si="45"/>
        <v>0</v>
      </c>
      <c r="AO73" s="43"/>
      <c r="AP73" s="43"/>
      <c r="AR73"/>
    </row>
    <row r="74" spans="1:44">
      <c r="A74" s="357">
        <f t="shared" ref="A74:A128" si="46">1+A73</f>
        <v>67</v>
      </c>
      <c r="B74" s="343" t="s">
        <v>344</v>
      </c>
      <c r="C74" s="243">
        <v>21767</v>
      </c>
      <c r="D74" s="243">
        <v>248</v>
      </c>
      <c r="E74" s="244" t="s">
        <v>11</v>
      </c>
      <c r="F74" s="282">
        <f t="shared" si="31"/>
        <v>52</v>
      </c>
      <c r="G74" s="334"/>
      <c r="H74" s="308"/>
      <c r="I74" s="308"/>
      <c r="J74" s="232">
        <v>52</v>
      </c>
      <c r="K74" s="92"/>
      <c r="L74" s="92"/>
      <c r="M74" s="81"/>
      <c r="N74" s="91"/>
      <c r="O74" s="91"/>
      <c r="P74" s="83"/>
      <c r="Q74" s="82"/>
      <c r="R74" s="53"/>
      <c r="S74" s="53"/>
      <c r="T74" s="126"/>
      <c r="U74" s="133"/>
      <c r="V74" s="126"/>
      <c r="W74" s="126"/>
      <c r="X74" s="126"/>
      <c r="Y74" s="127"/>
      <c r="Z74" s="78"/>
      <c r="AA74" s="193">
        <f t="shared" si="32"/>
        <v>0</v>
      </c>
      <c r="AB74" s="58">
        <f t="shared" si="33"/>
        <v>0</v>
      </c>
      <c r="AC74" s="80">
        <f t="shared" si="34"/>
        <v>52</v>
      </c>
      <c r="AD74" s="93">
        <f t="shared" si="35"/>
        <v>0</v>
      </c>
      <c r="AE74" s="91">
        <f t="shared" si="36"/>
        <v>0</v>
      </c>
      <c r="AF74" s="60">
        <f t="shared" si="37"/>
        <v>0</v>
      </c>
      <c r="AG74" s="94">
        <f t="shared" si="38"/>
        <v>0</v>
      </c>
      <c r="AH74" s="54">
        <f t="shared" si="39"/>
        <v>0</v>
      </c>
      <c r="AI74" s="54">
        <f t="shared" si="40"/>
        <v>0</v>
      </c>
      <c r="AJ74" s="58">
        <f t="shared" si="41"/>
        <v>0</v>
      </c>
      <c r="AK74" s="62">
        <f t="shared" si="42"/>
        <v>0</v>
      </c>
      <c r="AL74" s="54">
        <f t="shared" si="43"/>
        <v>0</v>
      </c>
      <c r="AM74" s="54">
        <f t="shared" si="44"/>
        <v>0</v>
      </c>
      <c r="AN74" s="74">
        <f t="shared" si="45"/>
        <v>0</v>
      </c>
      <c r="AO74" s="43"/>
      <c r="AP74" s="43"/>
      <c r="AR74"/>
    </row>
    <row r="75" spans="1:44">
      <c r="A75" s="357">
        <f t="shared" si="46"/>
        <v>68</v>
      </c>
      <c r="B75" s="346" t="s">
        <v>97</v>
      </c>
      <c r="C75" s="252">
        <v>68351</v>
      </c>
      <c r="D75" s="305" t="s">
        <v>98</v>
      </c>
      <c r="E75" s="310" t="s">
        <v>11</v>
      </c>
      <c r="F75" s="282">
        <f t="shared" si="31"/>
        <v>52</v>
      </c>
      <c r="G75" s="333">
        <v>52</v>
      </c>
      <c r="H75" s="308"/>
      <c r="I75" s="308"/>
      <c r="J75" s="326"/>
      <c r="K75" s="92"/>
      <c r="L75" s="92"/>
      <c r="M75" s="81"/>
      <c r="N75" s="91"/>
      <c r="O75" s="91"/>
      <c r="P75" s="83"/>
      <c r="Q75" s="82"/>
      <c r="R75" s="53"/>
      <c r="S75" s="53"/>
      <c r="T75" s="126"/>
      <c r="U75" s="133"/>
      <c r="V75" s="126"/>
      <c r="W75" s="126"/>
      <c r="X75" s="126"/>
      <c r="Y75" s="127"/>
      <c r="Z75" s="78"/>
      <c r="AA75" s="193">
        <f t="shared" si="32"/>
        <v>52</v>
      </c>
      <c r="AB75" s="58">
        <f t="shared" si="33"/>
        <v>0</v>
      </c>
      <c r="AC75" s="80">
        <f t="shared" si="34"/>
        <v>0</v>
      </c>
      <c r="AD75" s="93">
        <f t="shared" si="35"/>
        <v>0</v>
      </c>
      <c r="AE75" s="91">
        <f t="shared" si="36"/>
        <v>0</v>
      </c>
      <c r="AF75" s="60">
        <f t="shared" si="37"/>
        <v>0</v>
      </c>
      <c r="AG75" s="94">
        <f t="shared" si="38"/>
        <v>0</v>
      </c>
      <c r="AH75" s="54">
        <f t="shared" si="39"/>
        <v>0</v>
      </c>
      <c r="AI75" s="54">
        <f t="shared" si="40"/>
        <v>0</v>
      </c>
      <c r="AJ75" s="58">
        <f t="shared" si="41"/>
        <v>0</v>
      </c>
      <c r="AK75" s="62">
        <f t="shared" si="42"/>
        <v>0</v>
      </c>
      <c r="AL75" s="54">
        <f t="shared" si="43"/>
        <v>0</v>
      </c>
      <c r="AM75" s="54">
        <f t="shared" si="44"/>
        <v>0</v>
      </c>
      <c r="AN75" s="74">
        <f t="shared" si="45"/>
        <v>0</v>
      </c>
      <c r="AO75" s="43"/>
      <c r="AP75" s="43"/>
      <c r="AR75"/>
    </row>
    <row r="76" spans="1:44">
      <c r="A76" s="357">
        <f t="shared" si="46"/>
        <v>69</v>
      </c>
      <c r="B76" s="346" t="s">
        <v>196</v>
      </c>
      <c r="C76" s="252">
        <v>85418</v>
      </c>
      <c r="D76" s="305" t="s">
        <v>197</v>
      </c>
      <c r="E76" s="337" t="s">
        <v>0</v>
      </c>
      <c r="F76" s="282">
        <f t="shared" si="31"/>
        <v>51</v>
      </c>
      <c r="G76" s="333">
        <v>51</v>
      </c>
      <c r="H76" s="308"/>
      <c r="I76" s="308"/>
      <c r="J76" s="326"/>
      <c r="K76" s="92"/>
      <c r="L76" s="92"/>
      <c r="M76" s="81"/>
      <c r="N76" s="91"/>
      <c r="O76" s="91"/>
      <c r="P76" s="83"/>
      <c r="Q76" s="82"/>
      <c r="R76" s="53"/>
      <c r="S76" s="53"/>
      <c r="T76" s="126"/>
      <c r="U76" s="133"/>
      <c r="V76" s="126"/>
      <c r="W76" s="126"/>
      <c r="X76" s="126"/>
      <c r="Y76" s="127"/>
      <c r="Z76" s="78"/>
      <c r="AA76" s="193">
        <f t="shared" si="32"/>
        <v>51</v>
      </c>
      <c r="AB76" s="58">
        <f t="shared" si="33"/>
        <v>0</v>
      </c>
      <c r="AC76" s="80">
        <f t="shared" si="34"/>
        <v>0</v>
      </c>
      <c r="AD76" s="93">
        <f t="shared" si="35"/>
        <v>0</v>
      </c>
      <c r="AE76" s="91">
        <f t="shared" si="36"/>
        <v>0</v>
      </c>
      <c r="AF76" s="60">
        <f t="shared" si="37"/>
        <v>0</v>
      </c>
      <c r="AG76" s="94">
        <f t="shared" si="38"/>
        <v>0</v>
      </c>
      <c r="AH76" s="54">
        <f t="shared" si="39"/>
        <v>0</v>
      </c>
      <c r="AI76" s="54">
        <f t="shared" si="40"/>
        <v>0</v>
      </c>
      <c r="AJ76" s="58">
        <f t="shared" si="41"/>
        <v>0</v>
      </c>
      <c r="AK76" s="62">
        <f t="shared" si="42"/>
        <v>0</v>
      </c>
      <c r="AL76" s="54">
        <f t="shared" si="43"/>
        <v>0</v>
      </c>
      <c r="AM76" s="54">
        <f t="shared" si="44"/>
        <v>0</v>
      </c>
      <c r="AN76" s="74">
        <f t="shared" si="45"/>
        <v>0</v>
      </c>
      <c r="AO76" s="43"/>
      <c r="AP76" s="43"/>
      <c r="AR76"/>
    </row>
    <row r="77" spans="1:44">
      <c r="A77" s="357">
        <f t="shared" si="46"/>
        <v>70</v>
      </c>
      <c r="B77" s="345" t="s">
        <v>125</v>
      </c>
      <c r="C77" s="251">
        <v>17909</v>
      </c>
      <c r="D77" s="261" t="s">
        <v>126</v>
      </c>
      <c r="E77" s="337" t="s">
        <v>87</v>
      </c>
      <c r="F77" s="282">
        <f t="shared" si="31"/>
        <v>50</v>
      </c>
      <c r="G77" s="333">
        <v>50</v>
      </c>
      <c r="H77" s="308"/>
      <c r="I77" s="308"/>
      <c r="J77" s="326"/>
      <c r="K77" s="92"/>
      <c r="L77" s="92"/>
      <c r="M77" s="81"/>
      <c r="N77" s="91"/>
      <c r="O77" s="91"/>
      <c r="P77" s="83"/>
      <c r="Q77" s="82"/>
      <c r="R77" s="53"/>
      <c r="S77" s="53"/>
      <c r="T77" s="126"/>
      <c r="U77" s="133"/>
      <c r="V77" s="126"/>
      <c r="W77" s="126"/>
      <c r="X77" s="126"/>
      <c r="Y77" s="127"/>
      <c r="Z77" s="78"/>
      <c r="AA77" s="193">
        <f t="shared" si="32"/>
        <v>50</v>
      </c>
      <c r="AB77" s="58">
        <f t="shared" si="33"/>
        <v>0</v>
      </c>
      <c r="AC77" s="80">
        <f t="shared" si="34"/>
        <v>0</v>
      </c>
      <c r="AD77" s="93">
        <f t="shared" si="35"/>
        <v>0</v>
      </c>
      <c r="AE77" s="91">
        <f t="shared" si="36"/>
        <v>0</v>
      </c>
      <c r="AF77" s="60">
        <f t="shared" si="37"/>
        <v>0</v>
      </c>
      <c r="AG77" s="94">
        <f t="shared" si="38"/>
        <v>0</v>
      </c>
      <c r="AH77" s="54">
        <f t="shared" si="39"/>
        <v>0</v>
      </c>
      <c r="AI77" s="54">
        <f t="shared" si="40"/>
        <v>0</v>
      </c>
      <c r="AJ77" s="58">
        <f t="shared" si="41"/>
        <v>0</v>
      </c>
      <c r="AK77" s="62">
        <f t="shared" si="42"/>
        <v>0</v>
      </c>
      <c r="AL77" s="54">
        <f t="shared" si="43"/>
        <v>0</v>
      </c>
      <c r="AM77" s="54">
        <f t="shared" si="44"/>
        <v>0</v>
      </c>
      <c r="AN77" s="74">
        <f t="shared" si="45"/>
        <v>0</v>
      </c>
      <c r="AO77" s="43"/>
      <c r="AP77" s="43"/>
      <c r="AR77"/>
    </row>
    <row r="78" spans="1:44">
      <c r="A78" s="357">
        <f t="shared" si="46"/>
        <v>71</v>
      </c>
      <c r="B78" s="343" t="s">
        <v>356</v>
      </c>
      <c r="C78" s="243">
        <v>70654</v>
      </c>
      <c r="D78" s="243" t="s">
        <v>123</v>
      </c>
      <c r="E78" s="244" t="s">
        <v>11</v>
      </c>
      <c r="F78" s="282">
        <f t="shared" si="31"/>
        <v>49</v>
      </c>
      <c r="G78" s="333">
        <v>49</v>
      </c>
      <c r="H78" s="308"/>
      <c r="I78" s="308"/>
      <c r="J78" s="232">
        <v>0</v>
      </c>
      <c r="K78" s="92"/>
      <c r="L78" s="92"/>
      <c r="M78" s="81"/>
      <c r="N78" s="91"/>
      <c r="O78" s="91"/>
      <c r="P78" s="83"/>
      <c r="Q78" s="82"/>
      <c r="R78" s="53"/>
      <c r="S78" s="53"/>
      <c r="T78" s="126"/>
      <c r="U78" s="133"/>
      <c r="V78" s="126"/>
      <c r="W78" s="126"/>
      <c r="X78" s="126"/>
      <c r="Y78" s="127"/>
      <c r="Z78" s="78"/>
      <c r="AA78" s="193">
        <f t="shared" si="32"/>
        <v>49</v>
      </c>
      <c r="AB78" s="58">
        <f t="shared" si="33"/>
        <v>0</v>
      </c>
      <c r="AC78" s="80">
        <f t="shared" si="34"/>
        <v>0</v>
      </c>
      <c r="AD78" s="93">
        <f t="shared" si="35"/>
        <v>0</v>
      </c>
      <c r="AE78" s="91">
        <f t="shared" si="36"/>
        <v>0</v>
      </c>
      <c r="AF78" s="60">
        <f t="shared" si="37"/>
        <v>0</v>
      </c>
      <c r="AG78" s="94">
        <f t="shared" si="38"/>
        <v>0</v>
      </c>
      <c r="AH78" s="54">
        <f t="shared" si="39"/>
        <v>0</v>
      </c>
      <c r="AI78" s="54">
        <f t="shared" si="40"/>
        <v>0</v>
      </c>
      <c r="AJ78" s="58">
        <f t="shared" si="41"/>
        <v>0</v>
      </c>
      <c r="AK78" s="62">
        <f t="shared" si="42"/>
        <v>0</v>
      </c>
      <c r="AL78" s="54">
        <f t="shared" si="43"/>
        <v>0</v>
      </c>
      <c r="AM78" s="54">
        <f t="shared" si="44"/>
        <v>0</v>
      </c>
      <c r="AN78" s="74">
        <f t="shared" si="45"/>
        <v>0</v>
      </c>
      <c r="AO78" s="43"/>
      <c r="AP78" s="43"/>
      <c r="AR78"/>
    </row>
    <row r="79" spans="1:44">
      <c r="A79" s="357">
        <f t="shared" si="46"/>
        <v>72</v>
      </c>
      <c r="B79" s="343" t="s">
        <v>301</v>
      </c>
      <c r="C79" s="243">
        <v>75924</v>
      </c>
      <c r="D79" s="243">
        <v>3302</v>
      </c>
      <c r="E79" s="244" t="s">
        <v>11</v>
      </c>
      <c r="F79" s="282">
        <f t="shared" si="31"/>
        <v>49</v>
      </c>
      <c r="G79" s="333"/>
      <c r="H79" s="308"/>
      <c r="I79" s="308"/>
      <c r="J79" s="232">
        <v>49</v>
      </c>
      <c r="K79" s="92"/>
      <c r="L79" s="92"/>
      <c r="M79" s="81"/>
      <c r="N79" s="91"/>
      <c r="O79" s="91"/>
      <c r="P79" s="83"/>
      <c r="Q79" s="82"/>
      <c r="R79" s="53"/>
      <c r="S79" s="53"/>
      <c r="T79" s="126"/>
      <c r="U79" s="133"/>
      <c r="V79" s="126"/>
      <c r="W79" s="126"/>
      <c r="X79" s="126"/>
      <c r="Y79" s="127"/>
      <c r="Z79" s="78"/>
      <c r="AA79" s="193">
        <f t="shared" si="32"/>
        <v>0</v>
      </c>
      <c r="AB79" s="58">
        <f t="shared" si="33"/>
        <v>0</v>
      </c>
      <c r="AC79" s="80">
        <f t="shared" si="34"/>
        <v>49</v>
      </c>
      <c r="AD79" s="93">
        <f t="shared" si="35"/>
        <v>0</v>
      </c>
      <c r="AE79" s="91">
        <f t="shared" si="36"/>
        <v>0</v>
      </c>
      <c r="AF79" s="60">
        <f t="shared" si="37"/>
        <v>0</v>
      </c>
      <c r="AG79" s="94">
        <f t="shared" si="38"/>
        <v>0</v>
      </c>
      <c r="AH79" s="54">
        <f t="shared" si="39"/>
        <v>0</v>
      </c>
      <c r="AI79" s="54">
        <f t="shared" si="40"/>
        <v>0</v>
      </c>
      <c r="AJ79" s="58">
        <f t="shared" si="41"/>
        <v>0</v>
      </c>
      <c r="AK79" s="62">
        <f t="shared" si="42"/>
        <v>0</v>
      </c>
      <c r="AL79" s="54">
        <f t="shared" si="43"/>
        <v>0</v>
      </c>
      <c r="AM79" s="54">
        <f t="shared" si="44"/>
        <v>0</v>
      </c>
      <c r="AN79" s="74">
        <f t="shared" si="45"/>
        <v>0</v>
      </c>
      <c r="AO79" s="43"/>
      <c r="AP79" s="43"/>
      <c r="AR79"/>
    </row>
    <row r="80" spans="1:44">
      <c r="A80" s="357">
        <f t="shared" si="46"/>
        <v>73</v>
      </c>
      <c r="B80" s="348" t="s">
        <v>194</v>
      </c>
      <c r="C80" s="253">
        <v>92306</v>
      </c>
      <c r="D80" s="309" t="s">
        <v>195</v>
      </c>
      <c r="E80" s="310" t="s">
        <v>0</v>
      </c>
      <c r="F80" s="282">
        <f t="shared" si="31"/>
        <v>48</v>
      </c>
      <c r="G80" s="333">
        <v>48</v>
      </c>
      <c r="H80" s="308"/>
      <c r="I80" s="308"/>
      <c r="J80" s="326"/>
      <c r="K80" s="92"/>
      <c r="L80" s="92"/>
      <c r="M80" s="81"/>
      <c r="N80" s="91"/>
      <c r="O80" s="91"/>
      <c r="P80" s="83"/>
      <c r="Q80" s="82"/>
      <c r="R80" s="53"/>
      <c r="S80" s="53"/>
      <c r="T80" s="126"/>
      <c r="U80" s="133"/>
      <c r="V80" s="126"/>
      <c r="W80" s="126"/>
      <c r="X80" s="126"/>
      <c r="Y80" s="127"/>
      <c r="Z80" s="78"/>
      <c r="AA80" s="193">
        <f t="shared" si="32"/>
        <v>48</v>
      </c>
      <c r="AB80" s="58">
        <f t="shared" si="33"/>
        <v>0</v>
      </c>
      <c r="AC80" s="80">
        <f t="shared" si="34"/>
        <v>0</v>
      </c>
      <c r="AD80" s="93">
        <f t="shared" si="35"/>
        <v>0</v>
      </c>
      <c r="AE80" s="91">
        <f t="shared" si="36"/>
        <v>0</v>
      </c>
      <c r="AF80" s="60">
        <f t="shared" si="37"/>
        <v>0</v>
      </c>
      <c r="AG80" s="94">
        <f t="shared" si="38"/>
        <v>0</v>
      </c>
      <c r="AH80" s="54">
        <f t="shared" si="39"/>
        <v>0</v>
      </c>
      <c r="AI80" s="54">
        <f t="shared" si="40"/>
        <v>0</v>
      </c>
      <c r="AJ80" s="58">
        <f t="shared" si="41"/>
        <v>0</v>
      </c>
      <c r="AK80" s="62">
        <f t="shared" si="42"/>
        <v>0</v>
      </c>
      <c r="AL80" s="54">
        <f t="shared" si="43"/>
        <v>0</v>
      </c>
      <c r="AM80" s="54">
        <f t="shared" si="44"/>
        <v>0</v>
      </c>
      <c r="AN80" s="74">
        <f t="shared" si="45"/>
        <v>0</v>
      </c>
      <c r="AO80" s="43"/>
      <c r="AP80" s="43"/>
      <c r="AR80"/>
    </row>
    <row r="81" spans="1:44">
      <c r="A81" s="357">
        <f t="shared" si="46"/>
        <v>74</v>
      </c>
      <c r="B81" s="345" t="s">
        <v>221</v>
      </c>
      <c r="C81" s="251">
        <v>93336</v>
      </c>
      <c r="D81" s="261" t="s">
        <v>222</v>
      </c>
      <c r="E81" s="337" t="s">
        <v>11</v>
      </c>
      <c r="F81" s="282">
        <f t="shared" si="31"/>
        <v>48</v>
      </c>
      <c r="G81" s="333">
        <v>48</v>
      </c>
      <c r="H81" s="308"/>
      <c r="I81" s="308"/>
      <c r="J81" s="326"/>
      <c r="K81" s="92"/>
      <c r="L81" s="92"/>
      <c r="M81" s="81"/>
      <c r="N81" s="91"/>
      <c r="O81" s="91"/>
      <c r="P81" s="83"/>
      <c r="Q81" s="82"/>
      <c r="R81" s="53"/>
      <c r="S81" s="53"/>
      <c r="T81" s="126"/>
      <c r="U81" s="133"/>
      <c r="V81" s="126"/>
      <c r="W81" s="126"/>
      <c r="X81" s="126"/>
      <c r="Y81" s="127"/>
      <c r="Z81" s="78"/>
      <c r="AA81" s="193">
        <f t="shared" si="32"/>
        <v>48</v>
      </c>
      <c r="AB81" s="58">
        <f t="shared" si="33"/>
        <v>0</v>
      </c>
      <c r="AC81" s="80">
        <f t="shared" si="34"/>
        <v>0</v>
      </c>
      <c r="AD81" s="93">
        <f t="shared" si="35"/>
        <v>0</v>
      </c>
      <c r="AE81" s="91">
        <f t="shared" si="36"/>
        <v>0</v>
      </c>
      <c r="AF81" s="60">
        <f t="shared" si="37"/>
        <v>0</v>
      </c>
      <c r="AG81" s="94">
        <f t="shared" si="38"/>
        <v>0</v>
      </c>
      <c r="AH81" s="54">
        <f t="shared" si="39"/>
        <v>0</v>
      </c>
      <c r="AI81" s="54">
        <f t="shared" si="40"/>
        <v>0</v>
      </c>
      <c r="AJ81" s="58">
        <f t="shared" si="41"/>
        <v>0</v>
      </c>
      <c r="AK81" s="62">
        <f t="shared" si="42"/>
        <v>0</v>
      </c>
      <c r="AL81" s="54">
        <f t="shared" si="43"/>
        <v>0</v>
      </c>
      <c r="AM81" s="54">
        <f t="shared" si="44"/>
        <v>0</v>
      </c>
      <c r="AN81" s="74">
        <f t="shared" si="45"/>
        <v>0</v>
      </c>
      <c r="AO81" s="43"/>
      <c r="AP81" s="43"/>
      <c r="AR81"/>
    </row>
    <row r="82" spans="1:44">
      <c r="A82" s="357">
        <f t="shared" si="46"/>
        <v>75</v>
      </c>
      <c r="B82" s="349" t="s">
        <v>280</v>
      </c>
      <c r="C82" s="247">
        <v>94342</v>
      </c>
      <c r="D82" s="243" t="s">
        <v>281</v>
      </c>
      <c r="E82" s="244" t="s">
        <v>11</v>
      </c>
      <c r="F82" s="282">
        <f t="shared" si="31"/>
        <v>48</v>
      </c>
      <c r="G82" s="333"/>
      <c r="H82" s="308"/>
      <c r="I82" s="308"/>
      <c r="J82" s="232">
        <v>48</v>
      </c>
      <c r="K82" s="92"/>
      <c r="L82" s="92"/>
      <c r="M82" s="81"/>
      <c r="N82" s="91"/>
      <c r="O82" s="91"/>
      <c r="P82" s="83"/>
      <c r="Q82" s="82"/>
      <c r="R82" s="53"/>
      <c r="S82" s="53"/>
      <c r="T82" s="126"/>
      <c r="U82" s="133"/>
      <c r="V82" s="126"/>
      <c r="W82" s="126"/>
      <c r="X82" s="126"/>
      <c r="Y82" s="127"/>
      <c r="Z82" s="78"/>
      <c r="AA82" s="193">
        <f t="shared" si="32"/>
        <v>0</v>
      </c>
      <c r="AB82" s="58">
        <f t="shared" si="33"/>
        <v>0</v>
      </c>
      <c r="AC82" s="80">
        <f t="shared" si="34"/>
        <v>48</v>
      </c>
      <c r="AD82" s="93">
        <f t="shared" si="35"/>
        <v>0</v>
      </c>
      <c r="AE82" s="91">
        <f t="shared" si="36"/>
        <v>0</v>
      </c>
      <c r="AF82" s="60">
        <f t="shared" si="37"/>
        <v>0</v>
      </c>
      <c r="AG82" s="94">
        <f t="shared" si="38"/>
        <v>0</v>
      </c>
      <c r="AH82" s="54">
        <f t="shared" si="39"/>
        <v>0</v>
      </c>
      <c r="AI82" s="54">
        <f t="shared" si="40"/>
        <v>0</v>
      </c>
      <c r="AJ82" s="58">
        <f t="shared" si="41"/>
        <v>0</v>
      </c>
      <c r="AK82" s="62">
        <f t="shared" si="42"/>
        <v>0</v>
      </c>
      <c r="AL82" s="54">
        <f t="shared" si="43"/>
        <v>0</v>
      </c>
      <c r="AM82" s="54">
        <f t="shared" si="44"/>
        <v>0</v>
      </c>
      <c r="AN82" s="74">
        <f t="shared" si="45"/>
        <v>0</v>
      </c>
      <c r="AO82" s="43"/>
      <c r="AP82" s="43"/>
      <c r="AR82"/>
    </row>
    <row r="83" spans="1:44">
      <c r="A83" s="357">
        <f t="shared" si="46"/>
        <v>76</v>
      </c>
      <c r="B83" s="343" t="s">
        <v>345</v>
      </c>
      <c r="C83" s="243">
        <v>70612</v>
      </c>
      <c r="D83" s="243" t="s">
        <v>346</v>
      </c>
      <c r="E83" s="244" t="s">
        <v>11</v>
      </c>
      <c r="F83" s="282">
        <f t="shared" si="31"/>
        <v>47</v>
      </c>
      <c r="G83" s="334"/>
      <c r="H83" s="308"/>
      <c r="I83" s="308"/>
      <c r="J83" s="232">
        <v>47</v>
      </c>
      <c r="K83" s="92"/>
      <c r="L83" s="92"/>
      <c r="M83" s="81"/>
      <c r="N83" s="91"/>
      <c r="O83" s="91"/>
      <c r="P83" s="83"/>
      <c r="Q83" s="82"/>
      <c r="R83" s="53"/>
      <c r="S83" s="53"/>
      <c r="T83" s="126"/>
      <c r="U83" s="133"/>
      <c r="V83" s="126"/>
      <c r="W83" s="126"/>
      <c r="X83" s="126"/>
      <c r="Y83" s="127"/>
      <c r="Z83" s="78"/>
      <c r="AA83" s="193">
        <f t="shared" si="32"/>
        <v>0</v>
      </c>
      <c r="AB83" s="58">
        <f t="shared" si="33"/>
        <v>0</v>
      </c>
      <c r="AC83" s="80">
        <f t="shared" si="34"/>
        <v>47</v>
      </c>
      <c r="AD83" s="93">
        <f t="shared" si="35"/>
        <v>0</v>
      </c>
      <c r="AE83" s="91">
        <f t="shared" si="36"/>
        <v>0</v>
      </c>
      <c r="AF83" s="60">
        <f t="shared" si="37"/>
        <v>0</v>
      </c>
      <c r="AG83" s="94">
        <f t="shared" si="38"/>
        <v>0</v>
      </c>
      <c r="AH83" s="54">
        <f t="shared" si="39"/>
        <v>0</v>
      </c>
      <c r="AI83" s="54">
        <f t="shared" si="40"/>
        <v>0</v>
      </c>
      <c r="AJ83" s="58">
        <f t="shared" si="41"/>
        <v>0</v>
      </c>
      <c r="AK83" s="62">
        <f t="shared" si="42"/>
        <v>0</v>
      </c>
      <c r="AL83" s="54">
        <f t="shared" si="43"/>
        <v>0</v>
      </c>
      <c r="AM83" s="54">
        <f t="shared" si="44"/>
        <v>0</v>
      </c>
      <c r="AN83" s="74">
        <f t="shared" si="45"/>
        <v>0</v>
      </c>
      <c r="AO83" s="43"/>
      <c r="AP83" s="43"/>
      <c r="AR83"/>
    </row>
    <row r="84" spans="1:44">
      <c r="A84" s="357">
        <f t="shared" si="46"/>
        <v>77</v>
      </c>
      <c r="B84" s="345" t="s">
        <v>117</v>
      </c>
      <c r="C84" s="251">
        <v>68282</v>
      </c>
      <c r="D84" s="261" t="s">
        <v>118</v>
      </c>
      <c r="E84" s="337" t="s">
        <v>11</v>
      </c>
      <c r="F84" s="282">
        <f t="shared" si="31"/>
        <v>46</v>
      </c>
      <c r="G84" s="333">
        <v>46</v>
      </c>
      <c r="H84" s="308"/>
      <c r="I84" s="308"/>
      <c r="J84" s="326"/>
      <c r="K84" s="92"/>
      <c r="L84" s="92"/>
      <c r="M84" s="81"/>
      <c r="N84" s="91"/>
      <c r="O84" s="91"/>
      <c r="P84" s="83"/>
      <c r="Q84" s="82"/>
      <c r="R84" s="53"/>
      <c r="S84" s="53"/>
      <c r="T84" s="126"/>
      <c r="U84" s="133"/>
      <c r="V84" s="126"/>
      <c r="W84" s="126"/>
      <c r="X84" s="126"/>
      <c r="Y84" s="127"/>
      <c r="Z84" s="78"/>
      <c r="AA84" s="193">
        <f t="shared" si="32"/>
        <v>46</v>
      </c>
      <c r="AB84" s="58">
        <f t="shared" si="33"/>
        <v>0</v>
      </c>
      <c r="AC84" s="80">
        <f t="shared" si="34"/>
        <v>0</v>
      </c>
      <c r="AD84" s="93">
        <f t="shared" si="35"/>
        <v>0</v>
      </c>
      <c r="AE84" s="91">
        <f t="shared" si="36"/>
        <v>0</v>
      </c>
      <c r="AF84" s="60">
        <f t="shared" si="37"/>
        <v>0</v>
      </c>
      <c r="AG84" s="94">
        <f t="shared" si="38"/>
        <v>0</v>
      </c>
      <c r="AH84" s="54">
        <f t="shared" si="39"/>
        <v>0</v>
      </c>
      <c r="AI84" s="54">
        <f t="shared" si="40"/>
        <v>0</v>
      </c>
      <c r="AJ84" s="58">
        <f t="shared" si="41"/>
        <v>0</v>
      </c>
      <c r="AK84" s="62">
        <f t="shared" si="42"/>
        <v>0</v>
      </c>
      <c r="AL84" s="54">
        <f t="shared" si="43"/>
        <v>0</v>
      </c>
      <c r="AM84" s="54">
        <f t="shared" si="44"/>
        <v>0</v>
      </c>
      <c r="AN84" s="74">
        <f t="shared" si="45"/>
        <v>0</v>
      </c>
      <c r="AO84" s="43"/>
      <c r="AP84" s="43"/>
      <c r="AR84"/>
    </row>
    <row r="85" spans="1:44">
      <c r="A85" s="357">
        <f t="shared" si="46"/>
        <v>78</v>
      </c>
      <c r="B85" s="345" t="s">
        <v>204</v>
      </c>
      <c r="C85" s="251">
        <v>84851</v>
      </c>
      <c r="D85" s="261" t="s">
        <v>137</v>
      </c>
      <c r="E85" s="337" t="s">
        <v>11</v>
      </c>
      <c r="F85" s="282">
        <f t="shared" si="31"/>
        <v>46</v>
      </c>
      <c r="G85" s="333">
        <v>46</v>
      </c>
      <c r="H85" s="308"/>
      <c r="I85" s="308"/>
      <c r="J85" s="326"/>
      <c r="K85" s="92"/>
      <c r="L85" s="92"/>
      <c r="M85" s="81"/>
      <c r="N85" s="91"/>
      <c r="O85" s="91"/>
      <c r="P85" s="83"/>
      <c r="Q85" s="82"/>
      <c r="R85" s="53"/>
      <c r="S85" s="53"/>
      <c r="T85" s="126"/>
      <c r="U85" s="133"/>
      <c r="V85" s="126"/>
      <c r="W85" s="126"/>
      <c r="X85" s="126"/>
      <c r="Y85" s="127"/>
      <c r="Z85" s="78"/>
      <c r="AA85" s="193">
        <f t="shared" si="32"/>
        <v>46</v>
      </c>
      <c r="AB85" s="58">
        <f t="shared" si="33"/>
        <v>0</v>
      </c>
      <c r="AC85" s="80">
        <f t="shared" si="34"/>
        <v>0</v>
      </c>
      <c r="AD85" s="93">
        <f t="shared" si="35"/>
        <v>0</v>
      </c>
      <c r="AE85" s="91">
        <f t="shared" si="36"/>
        <v>0</v>
      </c>
      <c r="AF85" s="60">
        <f t="shared" si="37"/>
        <v>0</v>
      </c>
      <c r="AG85" s="94">
        <f t="shared" si="38"/>
        <v>0</v>
      </c>
      <c r="AH85" s="54">
        <f t="shared" si="39"/>
        <v>0</v>
      </c>
      <c r="AI85" s="54">
        <f t="shared" si="40"/>
        <v>0</v>
      </c>
      <c r="AJ85" s="58">
        <f t="shared" si="41"/>
        <v>0</v>
      </c>
      <c r="AK85" s="62">
        <f t="shared" si="42"/>
        <v>0</v>
      </c>
      <c r="AL85" s="54">
        <f t="shared" si="43"/>
        <v>0</v>
      </c>
      <c r="AM85" s="54">
        <f t="shared" si="44"/>
        <v>0</v>
      </c>
      <c r="AN85" s="74">
        <f t="shared" si="45"/>
        <v>0</v>
      </c>
      <c r="AO85" s="43"/>
      <c r="AP85" s="43"/>
      <c r="AR85"/>
    </row>
    <row r="86" spans="1:44">
      <c r="A86" s="357">
        <f t="shared" si="46"/>
        <v>79</v>
      </c>
      <c r="B86" s="343" t="s">
        <v>319</v>
      </c>
      <c r="C86" s="243">
        <v>89686</v>
      </c>
      <c r="D86" s="243" t="s">
        <v>320</v>
      </c>
      <c r="E86" s="244" t="s">
        <v>11</v>
      </c>
      <c r="F86" s="282">
        <f t="shared" si="31"/>
        <v>46</v>
      </c>
      <c r="G86" s="333"/>
      <c r="H86" s="308"/>
      <c r="I86" s="308"/>
      <c r="J86" s="232">
        <v>46</v>
      </c>
      <c r="K86" s="92"/>
      <c r="L86" s="92"/>
      <c r="M86" s="81"/>
      <c r="N86" s="91"/>
      <c r="O86" s="91"/>
      <c r="P86" s="83"/>
      <c r="Q86" s="82"/>
      <c r="R86" s="53"/>
      <c r="S86" s="53"/>
      <c r="T86" s="126"/>
      <c r="U86" s="133"/>
      <c r="V86" s="126"/>
      <c r="W86" s="126"/>
      <c r="X86" s="126"/>
      <c r="Y86" s="127"/>
      <c r="Z86" s="78"/>
      <c r="AA86" s="193">
        <f t="shared" si="32"/>
        <v>0</v>
      </c>
      <c r="AB86" s="58">
        <f t="shared" si="33"/>
        <v>0</v>
      </c>
      <c r="AC86" s="80">
        <f t="shared" si="34"/>
        <v>46</v>
      </c>
      <c r="AD86" s="93">
        <f t="shared" si="35"/>
        <v>0</v>
      </c>
      <c r="AE86" s="91">
        <f t="shared" si="36"/>
        <v>0</v>
      </c>
      <c r="AF86" s="60">
        <f t="shared" si="37"/>
        <v>0</v>
      </c>
      <c r="AG86" s="94">
        <f t="shared" si="38"/>
        <v>0</v>
      </c>
      <c r="AH86" s="54">
        <f t="shared" si="39"/>
        <v>0</v>
      </c>
      <c r="AI86" s="54">
        <f t="shared" si="40"/>
        <v>0</v>
      </c>
      <c r="AJ86" s="58">
        <f t="shared" si="41"/>
        <v>0</v>
      </c>
      <c r="AK86" s="62">
        <f t="shared" si="42"/>
        <v>0</v>
      </c>
      <c r="AL86" s="54">
        <f t="shared" si="43"/>
        <v>0</v>
      </c>
      <c r="AM86" s="54">
        <f t="shared" si="44"/>
        <v>0</v>
      </c>
      <c r="AN86" s="74">
        <f t="shared" si="45"/>
        <v>0</v>
      </c>
      <c r="AO86" s="43"/>
      <c r="AP86" s="43"/>
      <c r="AR86"/>
    </row>
    <row r="87" spans="1:44">
      <c r="A87" s="357">
        <f t="shared" si="46"/>
        <v>80</v>
      </c>
      <c r="B87" s="353" t="s">
        <v>242</v>
      </c>
      <c r="C87" s="252">
        <v>93316</v>
      </c>
      <c r="D87" s="305">
        <v>3193</v>
      </c>
      <c r="E87" s="337" t="s">
        <v>11</v>
      </c>
      <c r="F87" s="282">
        <f t="shared" ref="F87:F118" si="47">ROUND(IF(COUNT(AA87:AP87)&lt;=3,SUM(AA87:AP87),SUM(LARGE(AA87:AP87,1),LARGE(AA87:AP87,2),LARGE(AA87:AP87,3))),0)</f>
        <v>45</v>
      </c>
      <c r="G87" s="333">
        <v>45</v>
      </c>
      <c r="H87" s="308"/>
      <c r="I87" s="308"/>
      <c r="J87" s="326"/>
      <c r="K87" s="92"/>
      <c r="L87" s="92"/>
      <c r="M87" s="81"/>
      <c r="N87" s="91"/>
      <c r="O87" s="91"/>
      <c r="P87" s="83"/>
      <c r="Q87" s="82"/>
      <c r="R87" s="53"/>
      <c r="S87" s="53"/>
      <c r="T87" s="126"/>
      <c r="U87" s="133"/>
      <c r="V87" s="126"/>
      <c r="W87" s="126"/>
      <c r="X87" s="126"/>
      <c r="Y87" s="127"/>
      <c r="Z87" s="78"/>
      <c r="AA87" s="193">
        <f t="shared" si="32"/>
        <v>45</v>
      </c>
      <c r="AB87" s="58">
        <f t="shared" si="33"/>
        <v>0</v>
      </c>
      <c r="AC87" s="80">
        <f t="shared" si="34"/>
        <v>0</v>
      </c>
      <c r="AD87" s="93">
        <f t="shared" si="35"/>
        <v>0</v>
      </c>
      <c r="AE87" s="91">
        <f t="shared" si="36"/>
        <v>0</v>
      </c>
      <c r="AF87" s="60">
        <f t="shared" si="37"/>
        <v>0</v>
      </c>
      <c r="AG87" s="94">
        <f t="shared" si="38"/>
        <v>0</v>
      </c>
      <c r="AH87" s="54">
        <f t="shared" si="39"/>
        <v>0</v>
      </c>
      <c r="AI87" s="54">
        <f t="shared" si="40"/>
        <v>0</v>
      </c>
      <c r="AJ87" s="58">
        <f t="shared" si="41"/>
        <v>0</v>
      </c>
      <c r="AK87" s="62">
        <f t="shared" si="42"/>
        <v>0</v>
      </c>
      <c r="AL87" s="54">
        <f t="shared" si="43"/>
        <v>0</v>
      </c>
      <c r="AM87" s="54">
        <f t="shared" si="44"/>
        <v>0</v>
      </c>
      <c r="AN87" s="74">
        <f t="shared" si="45"/>
        <v>0</v>
      </c>
      <c r="AO87" s="43"/>
      <c r="AP87" s="43"/>
      <c r="AR87"/>
    </row>
    <row r="88" spans="1:44">
      <c r="A88" s="357">
        <f t="shared" si="46"/>
        <v>81</v>
      </c>
      <c r="B88" s="343" t="s">
        <v>312</v>
      </c>
      <c r="C88" s="243">
        <v>94345</v>
      </c>
      <c r="D88" s="243" t="s">
        <v>313</v>
      </c>
      <c r="E88" s="244" t="s">
        <v>11</v>
      </c>
      <c r="F88" s="282">
        <f t="shared" si="47"/>
        <v>45</v>
      </c>
      <c r="G88" s="333"/>
      <c r="H88" s="308"/>
      <c r="I88" s="308"/>
      <c r="J88" s="232">
        <v>45</v>
      </c>
      <c r="K88" s="92"/>
      <c r="L88" s="92"/>
      <c r="M88" s="81"/>
      <c r="N88" s="91"/>
      <c r="O88" s="91"/>
      <c r="P88" s="83"/>
      <c r="Q88" s="82"/>
      <c r="R88" s="53"/>
      <c r="S88" s="53"/>
      <c r="T88" s="126"/>
      <c r="U88" s="133"/>
      <c r="V88" s="126"/>
      <c r="W88" s="126"/>
      <c r="X88" s="126"/>
      <c r="Y88" s="127"/>
      <c r="Z88" s="78"/>
      <c r="AA88" s="193">
        <f t="shared" si="32"/>
        <v>0</v>
      </c>
      <c r="AB88" s="58">
        <f t="shared" si="33"/>
        <v>0</v>
      </c>
      <c r="AC88" s="80">
        <f t="shared" si="34"/>
        <v>45</v>
      </c>
      <c r="AD88" s="93">
        <f t="shared" si="35"/>
        <v>0</v>
      </c>
      <c r="AE88" s="91">
        <f t="shared" si="36"/>
        <v>0</v>
      </c>
      <c r="AF88" s="60">
        <f t="shared" si="37"/>
        <v>0</v>
      </c>
      <c r="AG88" s="94">
        <f t="shared" si="38"/>
        <v>0</v>
      </c>
      <c r="AH88" s="54">
        <f t="shared" si="39"/>
        <v>0</v>
      </c>
      <c r="AI88" s="54">
        <f t="shared" si="40"/>
        <v>0</v>
      </c>
      <c r="AJ88" s="58">
        <f t="shared" si="41"/>
        <v>0</v>
      </c>
      <c r="AK88" s="62">
        <f t="shared" si="42"/>
        <v>0</v>
      </c>
      <c r="AL88" s="54">
        <f t="shared" si="43"/>
        <v>0</v>
      </c>
      <c r="AM88" s="54">
        <f t="shared" si="44"/>
        <v>0</v>
      </c>
      <c r="AN88" s="74">
        <f t="shared" si="45"/>
        <v>0</v>
      </c>
      <c r="AO88" s="43"/>
      <c r="AP88" s="43"/>
      <c r="AR88"/>
    </row>
    <row r="89" spans="1:44">
      <c r="A89" s="357">
        <f t="shared" si="46"/>
        <v>82</v>
      </c>
      <c r="B89" s="343" t="s">
        <v>347</v>
      </c>
      <c r="C89" s="243">
        <v>83402</v>
      </c>
      <c r="D89" s="243" t="s">
        <v>348</v>
      </c>
      <c r="E89" s="244" t="s">
        <v>11</v>
      </c>
      <c r="F89" s="282">
        <f t="shared" si="47"/>
        <v>43</v>
      </c>
      <c r="G89" s="333"/>
      <c r="H89" s="308"/>
      <c r="I89" s="308"/>
      <c r="J89" s="232">
        <v>43</v>
      </c>
      <c r="K89" s="92"/>
      <c r="L89" s="92"/>
      <c r="M89" s="81"/>
      <c r="N89" s="91"/>
      <c r="O89" s="91"/>
      <c r="P89" s="83"/>
      <c r="Q89" s="82"/>
      <c r="R89" s="53"/>
      <c r="S89" s="53"/>
      <c r="T89" s="126"/>
      <c r="U89" s="133"/>
      <c r="V89" s="126"/>
      <c r="W89" s="126"/>
      <c r="X89" s="126"/>
      <c r="Y89" s="127"/>
      <c r="Z89" s="78"/>
      <c r="AA89" s="193">
        <f t="shared" si="32"/>
        <v>0</v>
      </c>
      <c r="AB89" s="58">
        <f t="shared" si="33"/>
        <v>0</v>
      </c>
      <c r="AC89" s="80">
        <f t="shared" si="34"/>
        <v>43</v>
      </c>
      <c r="AD89" s="93">
        <f t="shared" si="35"/>
        <v>0</v>
      </c>
      <c r="AE89" s="91">
        <f t="shared" si="36"/>
        <v>0</v>
      </c>
      <c r="AF89" s="60">
        <f t="shared" si="37"/>
        <v>0</v>
      </c>
      <c r="AG89" s="94">
        <f t="shared" si="38"/>
        <v>0</v>
      </c>
      <c r="AH89" s="54">
        <f t="shared" si="39"/>
        <v>0</v>
      </c>
      <c r="AI89" s="54">
        <f t="shared" si="40"/>
        <v>0</v>
      </c>
      <c r="AJ89" s="58">
        <f t="shared" si="41"/>
        <v>0</v>
      </c>
      <c r="AK89" s="62">
        <f t="shared" si="42"/>
        <v>0</v>
      </c>
      <c r="AL89" s="54">
        <f t="shared" si="43"/>
        <v>0</v>
      </c>
      <c r="AM89" s="54">
        <f t="shared" si="44"/>
        <v>0</v>
      </c>
      <c r="AN89" s="74">
        <f t="shared" si="45"/>
        <v>0</v>
      </c>
      <c r="AO89" s="43"/>
      <c r="AP89" s="43"/>
      <c r="AR89"/>
    </row>
    <row r="90" spans="1:44">
      <c r="A90" s="357">
        <f t="shared" si="46"/>
        <v>83</v>
      </c>
      <c r="B90" s="346" t="s">
        <v>383</v>
      </c>
      <c r="C90" s="252">
        <v>85410</v>
      </c>
      <c r="D90" s="261" t="s">
        <v>213</v>
      </c>
      <c r="E90" s="310" t="s">
        <v>0</v>
      </c>
      <c r="F90" s="282">
        <f t="shared" si="47"/>
        <v>40</v>
      </c>
      <c r="G90" s="333">
        <v>40</v>
      </c>
      <c r="H90" s="308"/>
      <c r="I90" s="308"/>
      <c r="J90" s="326"/>
      <c r="K90" s="92"/>
      <c r="L90" s="92"/>
      <c r="M90" s="81"/>
      <c r="N90" s="91"/>
      <c r="O90" s="91"/>
      <c r="P90" s="83"/>
      <c r="Q90" s="82"/>
      <c r="R90" s="53"/>
      <c r="S90" s="53"/>
      <c r="T90" s="126"/>
      <c r="U90" s="133"/>
      <c r="V90" s="126"/>
      <c r="W90" s="126"/>
      <c r="X90" s="126"/>
      <c r="Y90" s="127"/>
      <c r="Z90" s="78"/>
      <c r="AA90" s="193">
        <f t="shared" si="32"/>
        <v>40</v>
      </c>
      <c r="AB90" s="58">
        <f t="shared" si="33"/>
        <v>0</v>
      </c>
      <c r="AC90" s="80">
        <f t="shared" si="34"/>
        <v>0</v>
      </c>
      <c r="AD90" s="93">
        <f t="shared" si="35"/>
        <v>0</v>
      </c>
      <c r="AE90" s="91">
        <f t="shared" si="36"/>
        <v>0</v>
      </c>
      <c r="AF90" s="60">
        <f t="shared" si="37"/>
        <v>0</v>
      </c>
      <c r="AG90" s="94">
        <f t="shared" si="38"/>
        <v>0</v>
      </c>
      <c r="AH90" s="54">
        <f t="shared" si="39"/>
        <v>0</v>
      </c>
      <c r="AI90" s="54">
        <f t="shared" si="40"/>
        <v>0</v>
      </c>
      <c r="AJ90" s="58">
        <f t="shared" si="41"/>
        <v>0</v>
      </c>
      <c r="AK90" s="62">
        <f t="shared" si="42"/>
        <v>0</v>
      </c>
      <c r="AL90" s="54">
        <f t="shared" si="43"/>
        <v>0</v>
      </c>
      <c r="AM90" s="54">
        <f t="shared" si="44"/>
        <v>0</v>
      </c>
      <c r="AN90" s="74">
        <f t="shared" si="45"/>
        <v>0</v>
      </c>
      <c r="AO90" s="43"/>
      <c r="AP90" s="43"/>
      <c r="AR90"/>
    </row>
    <row r="91" spans="1:44">
      <c r="A91" s="357">
        <f t="shared" si="46"/>
        <v>84</v>
      </c>
      <c r="B91" s="346" t="s">
        <v>384</v>
      </c>
      <c r="C91" s="252">
        <v>85419</v>
      </c>
      <c r="D91" s="305" t="s">
        <v>220</v>
      </c>
      <c r="E91" s="337" t="s">
        <v>0</v>
      </c>
      <c r="F91" s="282">
        <f t="shared" si="47"/>
        <v>39</v>
      </c>
      <c r="G91" s="333">
        <v>39</v>
      </c>
      <c r="H91" s="308"/>
      <c r="I91" s="308"/>
      <c r="J91" s="326"/>
      <c r="K91" s="92"/>
      <c r="L91" s="92"/>
      <c r="M91" s="81"/>
      <c r="N91" s="91"/>
      <c r="O91" s="91"/>
      <c r="P91" s="83"/>
      <c r="Q91" s="82"/>
      <c r="R91" s="53"/>
      <c r="S91" s="53"/>
      <c r="T91" s="126"/>
      <c r="U91" s="133"/>
      <c r="V91" s="126"/>
      <c r="W91" s="126"/>
      <c r="X91" s="126"/>
      <c r="Y91" s="127"/>
      <c r="Z91" s="78"/>
      <c r="AA91" s="193">
        <f t="shared" si="32"/>
        <v>39</v>
      </c>
      <c r="AB91" s="58">
        <f t="shared" si="33"/>
        <v>0</v>
      </c>
      <c r="AC91" s="80">
        <f t="shared" si="34"/>
        <v>0</v>
      </c>
      <c r="AD91" s="93">
        <f t="shared" si="35"/>
        <v>0</v>
      </c>
      <c r="AE91" s="91">
        <f t="shared" si="36"/>
        <v>0</v>
      </c>
      <c r="AF91" s="60">
        <f t="shared" si="37"/>
        <v>0</v>
      </c>
      <c r="AG91" s="94">
        <f t="shared" si="38"/>
        <v>0</v>
      </c>
      <c r="AH91" s="54">
        <f t="shared" si="39"/>
        <v>0</v>
      </c>
      <c r="AI91" s="54">
        <f t="shared" si="40"/>
        <v>0</v>
      </c>
      <c r="AJ91" s="58">
        <f t="shared" si="41"/>
        <v>0</v>
      </c>
      <c r="AK91" s="62">
        <f t="shared" si="42"/>
        <v>0</v>
      </c>
      <c r="AL91" s="54">
        <f t="shared" si="43"/>
        <v>0</v>
      </c>
      <c r="AM91" s="54">
        <f t="shared" si="44"/>
        <v>0</v>
      </c>
      <c r="AN91" s="74">
        <f t="shared" si="45"/>
        <v>0</v>
      </c>
      <c r="AO91" s="43"/>
      <c r="AP91" s="43"/>
      <c r="AR91"/>
    </row>
    <row r="92" spans="1:44">
      <c r="A92" s="357">
        <f t="shared" si="46"/>
        <v>85</v>
      </c>
      <c r="B92" s="346" t="s">
        <v>224</v>
      </c>
      <c r="C92" s="252">
        <v>93566</v>
      </c>
      <c r="D92" s="305" t="s">
        <v>225</v>
      </c>
      <c r="E92" s="338" t="s">
        <v>11</v>
      </c>
      <c r="F92" s="282">
        <f t="shared" si="47"/>
        <v>38</v>
      </c>
      <c r="G92" s="333">
        <v>38</v>
      </c>
      <c r="H92" s="308"/>
      <c r="I92" s="308"/>
      <c r="J92" s="326"/>
      <c r="K92" s="92"/>
      <c r="L92" s="92"/>
      <c r="M92" s="81"/>
      <c r="N92" s="91"/>
      <c r="O92" s="91"/>
      <c r="P92" s="83"/>
      <c r="Q92" s="82"/>
      <c r="R92" s="53"/>
      <c r="S92" s="53"/>
      <c r="T92" s="126"/>
      <c r="U92" s="133"/>
      <c r="V92" s="126"/>
      <c r="W92" s="126"/>
      <c r="X92" s="126"/>
      <c r="Y92" s="127"/>
      <c r="Z92" s="78"/>
      <c r="AA92" s="193">
        <f t="shared" si="32"/>
        <v>38</v>
      </c>
      <c r="AB92" s="58">
        <f t="shared" si="33"/>
        <v>0</v>
      </c>
      <c r="AC92" s="80">
        <f t="shared" si="34"/>
        <v>0</v>
      </c>
      <c r="AD92" s="93">
        <f t="shared" si="35"/>
        <v>0</v>
      </c>
      <c r="AE92" s="91">
        <f t="shared" si="36"/>
        <v>0</v>
      </c>
      <c r="AF92" s="60">
        <f t="shared" si="37"/>
        <v>0</v>
      </c>
      <c r="AG92" s="94">
        <f t="shared" si="38"/>
        <v>0</v>
      </c>
      <c r="AH92" s="54">
        <f t="shared" si="39"/>
        <v>0</v>
      </c>
      <c r="AI92" s="54">
        <f t="shared" si="40"/>
        <v>0</v>
      </c>
      <c r="AJ92" s="58">
        <f t="shared" si="41"/>
        <v>0</v>
      </c>
      <c r="AK92" s="62">
        <f t="shared" si="42"/>
        <v>0</v>
      </c>
      <c r="AL92" s="54">
        <f t="shared" si="43"/>
        <v>0</v>
      </c>
      <c r="AM92" s="54">
        <f t="shared" si="44"/>
        <v>0</v>
      </c>
      <c r="AN92" s="74">
        <f t="shared" si="45"/>
        <v>0</v>
      </c>
      <c r="AO92" s="43"/>
      <c r="AP92" s="43"/>
      <c r="AR92"/>
    </row>
    <row r="93" spans="1:44">
      <c r="A93" s="357">
        <f t="shared" si="46"/>
        <v>86</v>
      </c>
      <c r="B93" s="343" t="s">
        <v>293</v>
      </c>
      <c r="C93" s="243">
        <v>94341</v>
      </c>
      <c r="D93" s="243" t="s">
        <v>294</v>
      </c>
      <c r="E93" s="244" t="s">
        <v>11</v>
      </c>
      <c r="F93" s="282">
        <f t="shared" si="47"/>
        <v>38</v>
      </c>
      <c r="G93" s="334"/>
      <c r="H93" s="308"/>
      <c r="I93" s="308"/>
      <c r="J93" s="232">
        <v>38</v>
      </c>
      <c r="K93" s="92"/>
      <c r="L93" s="92"/>
      <c r="M93" s="81"/>
      <c r="N93" s="91"/>
      <c r="O93" s="91"/>
      <c r="P93" s="83"/>
      <c r="Q93" s="82"/>
      <c r="R93" s="53"/>
      <c r="S93" s="53"/>
      <c r="T93" s="126"/>
      <c r="U93" s="133"/>
      <c r="V93" s="126"/>
      <c r="W93" s="126"/>
      <c r="X93" s="126"/>
      <c r="Y93" s="127"/>
      <c r="Z93" s="78"/>
      <c r="AA93" s="193">
        <f t="shared" si="32"/>
        <v>0</v>
      </c>
      <c r="AB93" s="58">
        <f t="shared" si="33"/>
        <v>0</v>
      </c>
      <c r="AC93" s="80">
        <f t="shared" si="34"/>
        <v>38</v>
      </c>
      <c r="AD93" s="93">
        <f t="shared" si="35"/>
        <v>0</v>
      </c>
      <c r="AE93" s="91">
        <f t="shared" si="36"/>
        <v>0</v>
      </c>
      <c r="AF93" s="60">
        <f t="shared" si="37"/>
        <v>0</v>
      </c>
      <c r="AG93" s="94">
        <f t="shared" si="38"/>
        <v>0</v>
      </c>
      <c r="AH93" s="54">
        <f t="shared" si="39"/>
        <v>0</v>
      </c>
      <c r="AI93" s="54">
        <f t="shared" si="40"/>
        <v>0</v>
      </c>
      <c r="AJ93" s="58">
        <f t="shared" si="41"/>
        <v>0</v>
      </c>
      <c r="AK93" s="62">
        <f t="shared" si="42"/>
        <v>0</v>
      </c>
      <c r="AL93" s="54">
        <f t="shared" si="43"/>
        <v>0</v>
      </c>
      <c r="AM93" s="54">
        <f t="shared" si="44"/>
        <v>0</v>
      </c>
      <c r="AN93" s="74">
        <f t="shared" si="45"/>
        <v>0</v>
      </c>
      <c r="AO93" s="43"/>
      <c r="AP93" s="43"/>
      <c r="AR93"/>
    </row>
    <row r="94" spans="1:44">
      <c r="A94" s="357">
        <f t="shared" si="46"/>
        <v>87</v>
      </c>
      <c r="B94" s="350" t="s">
        <v>127</v>
      </c>
      <c r="C94" s="251">
        <v>85400</v>
      </c>
      <c r="D94" s="261" t="s">
        <v>236</v>
      </c>
      <c r="E94" s="337" t="s">
        <v>0</v>
      </c>
      <c r="F94" s="282">
        <f t="shared" si="47"/>
        <v>36</v>
      </c>
      <c r="G94" s="333">
        <v>36</v>
      </c>
      <c r="H94" s="308"/>
      <c r="I94" s="308"/>
      <c r="J94" s="326"/>
      <c r="K94" s="92"/>
      <c r="L94" s="92"/>
      <c r="M94" s="81"/>
      <c r="N94" s="91"/>
      <c r="O94" s="91"/>
      <c r="P94" s="83"/>
      <c r="Q94" s="82"/>
      <c r="R94" s="53"/>
      <c r="S94" s="53"/>
      <c r="T94" s="126"/>
      <c r="U94" s="133"/>
      <c r="V94" s="126"/>
      <c r="W94" s="126"/>
      <c r="X94" s="126"/>
      <c r="Y94" s="127"/>
      <c r="Z94" s="78"/>
      <c r="AA94" s="193">
        <f t="shared" si="32"/>
        <v>36</v>
      </c>
      <c r="AB94" s="58">
        <f t="shared" si="33"/>
        <v>0</v>
      </c>
      <c r="AC94" s="80">
        <f t="shared" si="34"/>
        <v>0</v>
      </c>
      <c r="AD94" s="93">
        <f t="shared" si="35"/>
        <v>0</v>
      </c>
      <c r="AE94" s="91">
        <f t="shared" si="36"/>
        <v>0</v>
      </c>
      <c r="AF94" s="60">
        <f t="shared" si="37"/>
        <v>0</v>
      </c>
      <c r="AG94" s="94">
        <f t="shared" si="38"/>
        <v>0</v>
      </c>
      <c r="AH94" s="54">
        <f t="shared" si="39"/>
        <v>0</v>
      </c>
      <c r="AI94" s="54">
        <f t="shared" si="40"/>
        <v>0</v>
      </c>
      <c r="AJ94" s="58">
        <f t="shared" si="41"/>
        <v>0</v>
      </c>
      <c r="AK94" s="62">
        <f t="shared" si="42"/>
        <v>0</v>
      </c>
      <c r="AL94" s="54">
        <f t="shared" si="43"/>
        <v>0</v>
      </c>
      <c r="AM94" s="54">
        <f t="shared" si="44"/>
        <v>0</v>
      </c>
      <c r="AN94" s="74">
        <f t="shared" si="45"/>
        <v>0</v>
      </c>
      <c r="AO94" s="43"/>
      <c r="AP94" s="43"/>
      <c r="AR94"/>
    </row>
    <row r="95" spans="1:44">
      <c r="A95" s="357">
        <f t="shared" si="46"/>
        <v>88</v>
      </c>
      <c r="B95" s="343" t="s">
        <v>305</v>
      </c>
      <c r="C95" s="243">
        <v>94350</v>
      </c>
      <c r="D95" s="243" t="s">
        <v>306</v>
      </c>
      <c r="E95" s="244" t="s">
        <v>11</v>
      </c>
      <c r="F95" s="282">
        <f t="shared" si="47"/>
        <v>36</v>
      </c>
      <c r="G95" s="333"/>
      <c r="H95" s="308"/>
      <c r="I95" s="308"/>
      <c r="J95" s="232">
        <v>36</v>
      </c>
      <c r="K95" s="92"/>
      <c r="L95" s="92"/>
      <c r="M95" s="81"/>
      <c r="N95" s="91"/>
      <c r="O95" s="91"/>
      <c r="P95" s="83"/>
      <c r="Q95" s="82"/>
      <c r="R95" s="53"/>
      <c r="S95" s="53"/>
      <c r="T95" s="126"/>
      <c r="U95" s="133"/>
      <c r="V95" s="126"/>
      <c r="W95" s="126"/>
      <c r="X95" s="126"/>
      <c r="Y95" s="127"/>
      <c r="Z95" s="78"/>
      <c r="AA95" s="193">
        <f t="shared" si="32"/>
        <v>0</v>
      </c>
      <c r="AB95" s="58">
        <f t="shared" si="33"/>
        <v>0</v>
      </c>
      <c r="AC95" s="80">
        <f t="shared" si="34"/>
        <v>36</v>
      </c>
      <c r="AD95" s="93">
        <f t="shared" si="35"/>
        <v>0</v>
      </c>
      <c r="AE95" s="91">
        <f t="shared" si="36"/>
        <v>0</v>
      </c>
      <c r="AF95" s="60">
        <f t="shared" si="37"/>
        <v>0</v>
      </c>
      <c r="AG95" s="94">
        <f t="shared" si="38"/>
        <v>0</v>
      </c>
      <c r="AH95" s="54">
        <f t="shared" si="39"/>
        <v>0</v>
      </c>
      <c r="AI95" s="54">
        <f t="shared" si="40"/>
        <v>0</v>
      </c>
      <c r="AJ95" s="58">
        <f t="shared" si="41"/>
        <v>0</v>
      </c>
      <c r="AK95" s="62">
        <f t="shared" si="42"/>
        <v>0</v>
      </c>
      <c r="AL95" s="54">
        <f t="shared" si="43"/>
        <v>0</v>
      </c>
      <c r="AM95" s="54">
        <f t="shared" si="44"/>
        <v>0</v>
      </c>
      <c r="AN95" s="74">
        <f t="shared" si="45"/>
        <v>0</v>
      </c>
      <c r="AO95" s="43"/>
      <c r="AP95" s="43"/>
      <c r="AR95"/>
    </row>
    <row r="96" spans="1:44">
      <c r="A96" s="357">
        <f t="shared" si="46"/>
        <v>89</v>
      </c>
      <c r="B96" s="343" t="s">
        <v>349</v>
      </c>
      <c r="C96" s="329"/>
      <c r="D96" s="243" t="s">
        <v>350</v>
      </c>
      <c r="E96" s="244" t="s">
        <v>11</v>
      </c>
      <c r="F96" s="282">
        <f t="shared" si="47"/>
        <v>36</v>
      </c>
      <c r="G96" s="333"/>
      <c r="H96" s="308"/>
      <c r="I96" s="308"/>
      <c r="J96" s="232">
        <v>36</v>
      </c>
      <c r="K96" s="92"/>
      <c r="L96" s="92"/>
      <c r="M96" s="81"/>
      <c r="N96" s="91"/>
      <c r="O96" s="91"/>
      <c r="P96" s="83"/>
      <c r="Q96" s="82"/>
      <c r="R96" s="53"/>
      <c r="S96" s="53"/>
      <c r="T96" s="126"/>
      <c r="U96" s="133"/>
      <c r="V96" s="126"/>
      <c r="W96" s="126"/>
      <c r="X96" s="126"/>
      <c r="Y96" s="127"/>
      <c r="Z96" s="78"/>
      <c r="AA96" s="193">
        <f t="shared" si="32"/>
        <v>0</v>
      </c>
      <c r="AB96" s="58">
        <f t="shared" si="33"/>
        <v>0</v>
      </c>
      <c r="AC96" s="80">
        <f t="shared" si="34"/>
        <v>36</v>
      </c>
      <c r="AD96" s="93">
        <f t="shared" si="35"/>
        <v>0</v>
      </c>
      <c r="AE96" s="91">
        <f t="shared" si="36"/>
        <v>0</v>
      </c>
      <c r="AF96" s="60">
        <f t="shared" si="37"/>
        <v>0</v>
      </c>
      <c r="AG96" s="94">
        <f t="shared" si="38"/>
        <v>0</v>
      </c>
      <c r="AH96" s="54">
        <f t="shared" si="39"/>
        <v>0</v>
      </c>
      <c r="AI96" s="54">
        <f t="shared" si="40"/>
        <v>0</v>
      </c>
      <c r="AJ96" s="58">
        <f t="shared" si="41"/>
        <v>0</v>
      </c>
      <c r="AK96" s="62">
        <f t="shared" si="42"/>
        <v>0</v>
      </c>
      <c r="AL96" s="54">
        <f t="shared" si="43"/>
        <v>0</v>
      </c>
      <c r="AM96" s="54">
        <f t="shared" si="44"/>
        <v>0</v>
      </c>
      <c r="AN96" s="74">
        <f t="shared" si="45"/>
        <v>0</v>
      </c>
      <c r="AO96" s="43"/>
      <c r="AP96" s="43"/>
      <c r="AR96"/>
    </row>
    <row r="97" spans="1:44">
      <c r="A97" s="357">
        <f t="shared" si="46"/>
        <v>90</v>
      </c>
      <c r="B97" s="352" t="s">
        <v>289</v>
      </c>
      <c r="C97" s="243">
        <v>94347</v>
      </c>
      <c r="D97" s="243" t="s">
        <v>290</v>
      </c>
      <c r="E97" s="244" t="s">
        <v>11</v>
      </c>
      <c r="F97" s="282">
        <f t="shared" si="47"/>
        <v>35</v>
      </c>
      <c r="G97" s="333"/>
      <c r="H97" s="308"/>
      <c r="I97" s="308"/>
      <c r="J97" s="232">
        <v>35</v>
      </c>
      <c r="K97" s="92"/>
      <c r="L97" s="92"/>
      <c r="M97" s="81"/>
      <c r="N97" s="91"/>
      <c r="O97" s="91"/>
      <c r="P97" s="83"/>
      <c r="Q97" s="82"/>
      <c r="R97" s="53"/>
      <c r="S97" s="53"/>
      <c r="T97" s="126"/>
      <c r="U97" s="133"/>
      <c r="V97" s="126"/>
      <c r="W97" s="126"/>
      <c r="X97" s="126"/>
      <c r="Y97" s="127"/>
      <c r="Z97" s="78"/>
      <c r="AA97" s="193">
        <f t="shared" si="32"/>
        <v>0</v>
      </c>
      <c r="AB97" s="58">
        <f t="shared" si="33"/>
        <v>0</v>
      </c>
      <c r="AC97" s="80">
        <f t="shared" si="34"/>
        <v>35</v>
      </c>
      <c r="AD97" s="93">
        <f t="shared" si="35"/>
        <v>0</v>
      </c>
      <c r="AE97" s="91">
        <f t="shared" si="36"/>
        <v>0</v>
      </c>
      <c r="AF97" s="60">
        <f t="shared" si="37"/>
        <v>0</v>
      </c>
      <c r="AG97" s="94">
        <f t="shared" si="38"/>
        <v>0</v>
      </c>
      <c r="AH97" s="54">
        <f t="shared" si="39"/>
        <v>0</v>
      </c>
      <c r="AI97" s="54">
        <f t="shared" si="40"/>
        <v>0</v>
      </c>
      <c r="AJ97" s="58">
        <f t="shared" si="41"/>
        <v>0</v>
      </c>
      <c r="AK97" s="62">
        <f t="shared" si="42"/>
        <v>0</v>
      </c>
      <c r="AL97" s="54">
        <f t="shared" si="43"/>
        <v>0</v>
      </c>
      <c r="AM97" s="54">
        <f t="shared" si="44"/>
        <v>0</v>
      </c>
      <c r="AN97" s="74">
        <f t="shared" si="45"/>
        <v>0</v>
      </c>
      <c r="AO97" s="43"/>
      <c r="AP97" s="43"/>
      <c r="AR97"/>
    </row>
    <row r="98" spans="1:44">
      <c r="A98" s="357">
        <f t="shared" si="46"/>
        <v>91</v>
      </c>
      <c r="B98" s="348" t="s">
        <v>84</v>
      </c>
      <c r="C98" s="253">
        <v>68288</v>
      </c>
      <c r="D98" s="309" t="s">
        <v>223</v>
      </c>
      <c r="E98" s="339" t="s">
        <v>11</v>
      </c>
      <c r="F98" s="282">
        <f t="shared" si="47"/>
        <v>28</v>
      </c>
      <c r="G98" s="333">
        <v>28</v>
      </c>
      <c r="H98" s="308"/>
      <c r="I98" s="308"/>
      <c r="J98" s="326"/>
      <c r="K98" s="92"/>
      <c r="L98" s="92"/>
      <c r="M98" s="81"/>
      <c r="N98" s="91"/>
      <c r="O98" s="91"/>
      <c r="P98" s="83"/>
      <c r="Q98" s="82"/>
      <c r="R98" s="53"/>
      <c r="S98" s="53"/>
      <c r="T98" s="126"/>
      <c r="U98" s="133"/>
      <c r="V98" s="126"/>
      <c r="W98" s="126"/>
      <c r="X98" s="126"/>
      <c r="Y98" s="127"/>
      <c r="Z98" s="78"/>
      <c r="AA98" s="193">
        <f t="shared" si="32"/>
        <v>28</v>
      </c>
      <c r="AB98" s="58">
        <f t="shared" si="33"/>
        <v>0</v>
      </c>
      <c r="AC98" s="80">
        <f t="shared" si="34"/>
        <v>0</v>
      </c>
      <c r="AD98" s="93">
        <f t="shared" si="35"/>
        <v>0</v>
      </c>
      <c r="AE98" s="91">
        <f t="shared" si="36"/>
        <v>0</v>
      </c>
      <c r="AF98" s="60">
        <f t="shared" si="37"/>
        <v>0</v>
      </c>
      <c r="AG98" s="94">
        <f t="shared" si="38"/>
        <v>0</v>
      </c>
      <c r="AH98" s="54">
        <f t="shared" si="39"/>
        <v>0</v>
      </c>
      <c r="AI98" s="54">
        <f t="shared" si="40"/>
        <v>0</v>
      </c>
      <c r="AJ98" s="58">
        <f t="shared" si="41"/>
        <v>0</v>
      </c>
      <c r="AK98" s="62">
        <f t="shared" si="42"/>
        <v>0</v>
      </c>
      <c r="AL98" s="54">
        <f t="shared" si="43"/>
        <v>0</v>
      </c>
      <c r="AM98" s="54">
        <f t="shared" si="44"/>
        <v>0</v>
      </c>
      <c r="AN98" s="74">
        <f t="shared" si="45"/>
        <v>0</v>
      </c>
      <c r="AO98" s="43"/>
      <c r="AP98" s="43"/>
      <c r="AR98"/>
    </row>
    <row r="99" spans="1:44">
      <c r="A99" s="357">
        <f t="shared" si="46"/>
        <v>92</v>
      </c>
      <c r="B99" s="347" t="s">
        <v>254</v>
      </c>
      <c r="C99" s="252">
        <v>92305</v>
      </c>
      <c r="D99" s="310" t="s">
        <v>255</v>
      </c>
      <c r="E99" s="310" t="s">
        <v>0</v>
      </c>
      <c r="F99" s="282">
        <f t="shared" si="47"/>
        <v>26</v>
      </c>
      <c r="G99" s="333">
        <v>26</v>
      </c>
      <c r="H99" s="308"/>
      <c r="I99" s="308"/>
      <c r="J99" s="326"/>
      <c r="K99" s="92"/>
      <c r="L99" s="92"/>
      <c r="M99" s="81"/>
      <c r="N99" s="91"/>
      <c r="O99" s="91"/>
      <c r="P99" s="83"/>
      <c r="Q99" s="82"/>
      <c r="R99" s="53"/>
      <c r="S99" s="53"/>
      <c r="T99" s="126"/>
      <c r="U99" s="133"/>
      <c r="V99" s="126"/>
      <c r="W99" s="126"/>
      <c r="X99" s="126"/>
      <c r="Y99" s="127"/>
      <c r="Z99" s="78"/>
      <c r="AA99" s="193">
        <f t="shared" si="32"/>
        <v>26</v>
      </c>
      <c r="AB99" s="58">
        <f t="shared" si="33"/>
        <v>0</v>
      </c>
      <c r="AC99" s="80">
        <f t="shared" si="34"/>
        <v>0</v>
      </c>
      <c r="AD99" s="93">
        <f t="shared" si="35"/>
        <v>0</v>
      </c>
      <c r="AE99" s="91">
        <f t="shared" si="36"/>
        <v>0</v>
      </c>
      <c r="AF99" s="60">
        <f t="shared" si="37"/>
        <v>0</v>
      </c>
      <c r="AG99" s="94">
        <f t="shared" si="38"/>
        <v>0</v>
      </c>
      <c r="AH99" s="54">
        <f t="shared" si="39"/>
        <v>0</v>
      </c>
      <c r="AI99" s="54">
        <f t="shared" si="40"/>
        <v>0</v>
      </c>
      <c r="AJ99" s="58">
        <f t="shared" si="41"/>
        <v>0</v>
      </c>
      <c r="AK99" s="62">
        <f t="shared" si="42"/>
        <v>0</v>
      </c>
      <c r="AL99" s="54">
        <f t="shared" si="43"/>
        <v>0</v>
      </c>
      <c r="AM99" s="54">
        <f t="shared" si="44"/>
        <v>0</v>
      </c>
      <c r="AN99" s="74">
        <f t="shared" si="45"/>
        <v>0</v>
      </c>
      <c r="AO99" s="43"/>
      <c r="AP99" s="43"/>
      <c r="AR99"/>
    </row>
    <row r="100" spans="1:44">
      <c r="A100" s="357">
        <f t="shared" si="46"/>
        <v>93</v>
      </c>
      <c r="B100" s="343" t="s">
        <v>351</v>
      </c>
      <c r="C100" s="243">
        <v>94340</v>
      </c>
      <c r="D100" s="243" t="s">
        <v>315</v>
      </c>
      <c r="E100" s="244" t="s">
        <v>11</v>
      </c>
      <c r="F100" s="282">
        <f t="shared" si="47"/>
        <v>26</v>
      </c>
      <c r="G100" s="334"/>
      <c r="H100" s="308"/>
      <c r="I100" s="308"/>
      <c r="J100" s="232">
        <v>26</v>
      </c>
      <c r="K100" s="92"/>
      <c r="L100" s="92"/>
      <c r="M100" s="81"/>
      <c r="N100" s="91"/>
      <c r="O100" s="91"/>
      <c r="P100" s="83"/>
      <c r="Q100" s="82"/>
      <c r="R100" s="53"/>
      <c r="S100" s="53"/>
      <c r="T100" s="126"/>
      <c r="U100" s="133"/>
      <c r="V100" s="126"/>
      <c r="W100" s="126"/>
      <c r="X100" s="126"/>
      <c r="Y100" s="127"/>
      <c r="Z100" s="78"/>
      <c r="AA100" s="193">
        <f t="shared" si="32"/>
        <v>0</v>
      </c>
      <c r="AB100" s="58">
        <f t="shared" si="33"/>
        <v>0</v>
      </c>
      <c r="AC100" s="80">
        <f t="shared" si="34"/>
        <v>26</v>
      </c>
      <c r="AD100" s="93">
        <f t="shared" si="35"/>
        <v>0</v>
      </c>
      <c r="AE100" s="91">
        <f t="shared" si="36"/>
        <v>0</v>
      </c>
      <c r="AF100" s="60">
        <f t="shared" si="37"/>
        <v>0</v>
      </c>
      <c r="AG100" s="94">
        <f t="shared" si="38"/>
        <v>0</v>
      </c>
      <c r="AH100" s="54">
        <f t="shared" si="39"/>
        <v>0</v>
      </c>
      <c r="AI100" s="54">
        <f t="shared" si="40"/>
        <v>0</v>
      </c>
      <c r="AJ100" s="58">
        <f t="shared" si="41"/>
        <v>0</v>
      </c>
      <c r="AK100" s="62">
        <f t="shared" si="42"/>
        <v>0</v>
      </c>
      <c r="AL100" s="54">
        <f t="shared" si="43"/>
        <v>0</v>
      </c>
      <c r="AM100" s="54">
        <f t="shared" si="44"/>
        <v>0</v>
      </c>
      <c r="AN100" s="74">
        <f t="shared" si="45"/>
        <v>0</v>
      </c>
      <c r="AO100" s="43"/>
      <c r="AP100" s="43"/>
      <c r="AR100"/>
    </row>
    <row r="101" spans="1:44">
      <c r="A101" s="357">
        <f t="shared" si="46"/>
        <v>94</v>
      </c>
      <c r="B101" s="343" t="s">
        <v>352</v>
      </c>
      <c r="C101" s="243">
        <v>93245</v>
      </c>
      <c r="D101" s="243" t="s">
        <v>353</v>
      </c>
      <c r="E101" s="244" t="s">
        <v>11</v>
      </c>
      <c r="F101" s="282">
        <f t="shared" si="47"/>
        <v>23</v>
      </c>
      <c r="G101" s="333"/>
      <c r="H101" s="308"/>
      <c r="I101" s="308"/>
      <c r="J101" s="232">
        <v>23</v>
      </c>
      <c r="K101" s="92"/>
      <c r="L101" s="92"/>
      <c r="M101" s="81"/>
      <c r="N101" s="91"/>
      <c r="O101" s="91"/>
      <c r="P101" s="83"/>
      <c r="Q101" s="82"/>
      <c r="R101" s="53"/>
      <c r="S101" s="53"/>
      <c r="T101" s="126"/>
      <c r="U101" s="133"/>
      <c r="V101" s="126"/>
      <c r="W101" s="126"/>
      <c r="X101" s="126"/>
      <c r="Y101" s="127"/>
      <c r="Z101" s="78"/>
      <c r="AA101" s="193">
        <f t="shared" si="32"/>
        <v>0</v>
      </c>
      <c r="AB101" s="58">
        <f t="shared" si="33"/>
        <v>0</v>
      </c>
      <c r="AC101" s="80">
        <f t="shared" si="34"/>
        <v>23</v>
      </c>
      <c r="AD101" s="93">
        <f t="shared" si="35"/>
        <v>0</v>
      </c>
      <c r="AE101" s="91">
        <f t="shared" si="36"/>
        <v>0</v>
      </c>
      <c r="AF101" s="60">
        <f t="shared" si="37"/>
        <v>0</v>
      </c>
      <c r="AG101" s="94">
        <f t="shared" si="38"/>
        <v>0</v>
      </c>
      <c r="AH101" s="54">
        <f t="shared" si="39"/>
        <v>0</v>
      </c>
      <c r="AI101" s="54">
        <f t="shared" si="40"/>
        <v>0</v>
      </c>
      <c r="AJ101" s="58">
        <f t="shared" si="41"/>
        <v>0</v>
      </c>
      <c r="AK101" s="62">
        <f t="shared" si="42"/>
        <v>0</v>
      </c>
      <c r="AL101" s="54">
        <f t="shared" si="43"/>
        <v>0</v>
      </c>
      <c r="AM101" s="54">
        <f t="shared" si="44"/>
        <v>0</v>
      </c>
      <c r="AN101" s="74">
        <f t="shared" si="45"/>
        <v>0</v>
      </c>
      <c r="AO101" s="43"/>
      <c r="AP101" s="43"/>
      <c r="AR101"/>
    </row>
    <row r="102" spans="1:44">
      <c r="A102" s="357">
        <f t="shared" si="46"/>
        <v>95</v>
      </c>
      <c r="B102" s="343" t="s">
        <v>323</v>
      </c>
      <c r="C102" s="243">
        <v>94353</v>
      </c>
      <c r="D102" s="243" t="s">
        <v>324</v>
      </c>
      <c r="E102" s="244" t="s">
        <v>11</v>
      </c>
      <c r="F102" s="282">
        <f t="shared" si="47"/>
        <v>21</v>
      </c>
      <c r="G102" s="333"/>
      <c r="H102" s="308"/>
      <c r="I102" s="308"/>
      <c r="J102" s="232">
        <v>21</v>
      </c>
      <c r="K102" s="92"/>
      <c r="L102" s="92"/>
      <c r="M102" s="81"/>
      <c r="N102" s="91"/>
      <c r="O102" s="91"/>
      <c r="P102" s="83"/>
      <c r="Q102" s="82"/>
      <c r="R102" s="53"/>
      <c r="S102" s="53"/>
      <c r="T102" s="126"/>
      <c r="U102" s="133"/>
      <c r="V102" s="126"/>
      <c r="W102" s="126"/>
      <c r="X102" s="126"/>
      <c r="Y102" s="127"/>
      <c r="Z102" s="78"/>
      <c r="AA102" s="193">
        <f t="shared" si="32"/>
        <v>0</v>
      </c>
      <c r="AB102" s="58">
        <f t="shared" si="33"/>
        <v>0</v>
      </c>
      <c r="AC102" s="80">
        <f t="shared" si="34"/>
        <v>21</v>
      </c>
      <c r="AD102" s="93">
        <f t="shared" si="35"/>
        <v>0</v>
      </c>
      <c r="AE102" s="91">
        <f t="shared" si="36"/>
        <v>0</v>
      </c>
      <c r="AF102" s="60">
        <f t="shared" si="37"/>
        <v>0</v>
      </c>
      <c r="AG102" s="94">
        <f t="shared" si="38"/>
        <v>0</v>
      </c>
      <c r="AH102" s="54">
        <f t="shared" si="39"/>
        <v>0</v>
      </c>
      <c r="AI102" s="54">
        <f t="shared" si="40"/>
        <v>0</v>
      </c>
      <c r="AJ102" s="58">
        <f t="shared" si="41"/>
        <v>0</v>
      </c>
      <c r="AK102" s="62">
        <f t="shared" si="42"/>
        <v>0</v>
      </c>
      <c r="AL102" s="54">
        <f t="shared" si="43"/>
        <v>0</v>
      </c>
      <c r="AM102" s="54">
        <f t="shared" si="44"/>
        <v>0</v>
      </c>
      <c r="AN102" s="74">
        <f t="shared" si="45"/>
        <v>0</v>
      </c>
      <c r="AO102" s="43"/>
      <c r="AP102" s="43"/>
      <c r="AR102"/>
    </row>
    <row r="103" spans="1:44">
      <c r="A103" s="357">
        <f t="shared" si="46"/>
        <v>96</v>
      </c>
      <c r="B103" s="343" t="s">
        <v>354</v>
      </c>
      <c r="C103" s="243">
        <v>94349</v>
      </c>
      <c r="D103" s="243" t="s">
        <v>355</v>
      </c>
      <c r="E103" s="244" t="s">
        <v>11</v>
      </c>
      <c r="F103" s="282">
        <f t="shared" si="47"/>
        <v>20</v>
      </c>
      <c r="G103" s="333"/>
      <c r="H103" s="308"/>
      <c r="I103" s="308"/>
      <c r="J103" s="232">
        <v>20</v>
      </c>
      <c r="K103" s="92"/>
      <c r="L103" s="92"/>
      <c r="M103" s="81"/>
      <c r="N103" s="91"/>
      <c r="O103" s="91"/>
      <c r="P103" s="83"/>
      <c r="Q103" s="82"/>
      <c r="R103" s="53"/>
      <c r="S103" s="53"/>
      <c r="T103" s="126"/>
      <c r="U103" s="133"/>
      <c r="V103" s="126"/>
      <c r="W103" s="126"/>
      <c r="X103" s="126"/>
      <c r="Y103" s="127"/>
      <c r="Z103" s="78"/>
      <c r="AA103" s="193">
        <f t="shared" si="32"/>
        <v>0</v>
      </c>
      <c r="AB103" s="58">
        <f t="shared" si="33"/>
        <v>0</v>
      </c>
      <c r="AC103" s="80">
        <f t="shared" si="34"/>
        <v>20</v>
      </c>
      <c r="AD103" s="93">
        <f t="shared" si="35"/>
        <v>0</v>
      </c>
      <c r="AE103" s="91">
        <f t="shared" si="36"/>
        <v>0</v>
      </c>
      <c r="AF103" s="60">
        <f t="shared" si="37"/>
        <v>0</v>
      </c>
      <c r="AG103" s="94">
        <f t="shared" si="38"/>
        <v>0</v>
      </c>
      <c r="AH103" s="54">
        <f t="shared" si="39"/>
        <v>0</v>
      </c>
      <c r="AI103" s="54">
        <f t="shared" si="40"/>
        <v>0</v>
      </c>
      <c r="AJ103" s="58">
        <f t="shared" si="41"/>
        <v>0</v>
      </c>
      <c r="AK103" s="62">
        <f t="shared" si="42"/>
        <v>0</v>
      </c>
      <c r="AL103" s="54">
        <f t="shared" si="43"/>
        <v>0</v>
      </c>
      <c r="AM103" s="54">
        <f t="shared" si="44"/>
        <v>0</v>
      </c>
      <c r="AN103" s="74">
        <f t="shared" si="45"/>
        <v>0</v>
      </c>
      <c r="AO103" s="43"/>
      <c r="AP103" s="43"/>
      <c r="AR103"/>
    </row>
    <row r="104" spans="1:44">
      <c r="A104" s="357">
        <f t="shared" si="46"/>
        <v>97</v>
      </c>
      <c r="B104" s="343" t="s">
        <v>291</v>
      </c>
      <c r="C104" s="243">
        <v>94348</v>
      </c>
      <c r="D104" s="243" t="s">
        <v>292</v>
      </c>
      <c r="E104" s="244" t="s">
        <v>11</v>
      </c>
      <c r="F104" s="282">
        <f t="shared" si="47"/>
        <v>15</v>
      </c>
      <c r="G104" s="334"/>
      <c r="H104" s="308"/>
      <c r="I104" s="308"/>
      <c r="J104" s="232">
        <v>15</v>
      </c>
      <c r="K104" s="92"/>
      <c r="L104" s="92"/>
      <c r="M104" s="81"/>
      <c r="N104" s="91"/>
      <c r="O104" s="91"/>
      <c r="P104" s="83"/>
      <c r="Q104" s="82"/>
      <c r="R104" s="53"/>
      <c r="S104" s="53"/>
      <c r="T104" s="126"/>
      <c r="U104" s="133"/>
      <c r="V104" s="126"/>
      <c r="W104" s="126"/>
      <c r="X104" s="126"/>
      <c r="Y104" s="127"/>
      <c r="Z104" s="78"/>
      <c r="AA104" s="193">
        <f t="shared" ref="AA104:AA128" si="48">G104</f>
        <v>0</v>
      </c>
      <c r="AB104" s="58">
        <f t="shared" ref="AB104:AB128" si="49">MAX(H104,I104)</f>
        <v>0</v>
      </c>
      <c r="AC104" s="80">
        <f t="shared" ref="AC104:AC128" si="50">J104</f>
        <v>15</v>
      </c>
      <c r="AD104" s="93">
        <f t="shared" ref="AD104:AD128" si="51">MAX(K104,L104)</f>
        <v>0</v>
      </c>
      <c r="AE104" s="91">
        <f t="shared" ref="AE104:AE128" si="52">M104</f>
        <v>0</v>
      </c>
      <c r="AF104" s="60">
        <f t="shared" ref="AF104:AF128" si="53">MAX(N104,O104)</f>
        <v>0</v>
      </c>
      <c r="AG104" s="94">
        <f t="shared" ref="AG104:AG128" si="54">MAX(P104,Q104)</f>
        <v>0</v>
      </c>
      <c r="AH104" s="54">
        <f t="shared" ref="AH104:AH128" si="55">MAX(R104,S104)</f>
        <v>0</v>
      </c>
      <c r="AI104" s="54">
        <f t="shared" ref="AI104:AI128" si="56">T104</f>
        <v>0</v>
      </c>
      <c r="AJ104" s="58">
        <f t="shared" ref="AJ104:AJ128" si="57">U104</f>
        <v>0</v>
      </c>
      <c r="AK104" s="62">
        <f t="shared" ref="AK104:AK128" si="58">V104</f>
        <v>0</v>
      </c>
      <c r="AL104" s="54">
        <f t="shared" ref="AL104:AL128" si="59">W104</f>
        <v>0</v>
      </c>
      <c r="AM104" s="54">
        <f t="shared" ref="AM104:AM128" si="60">X104</f>
        <v>0</v>
      </c>
      <c r="AN104" s="74">
        <f t="shared" ref="AN104:AN128" si="61">Y104</f>
        <v>0</v>
      </c>
      <c r="AO104" s="43"/>
      <c r="AP104" s="43"/>
      <c r="AR104"/>
    </row>
    <row r="105" spans="1:44">
      <c r="A105" s="357">
        <f t="shared" si="46"/>
        <v>98</v>
      </c>
      <c r="B105" s="343" t="s">
        <v>321</v>
      </c>
      <c r="C105" s="243">
        <v>94343</v>
      </c>
      <c r="D105" s="243" t="s">
        <v>322</v>
      </c>
      <c r="E105" s="244" t="s">
        <v>11</v>
      </c>
      <c r="F105" s="282">
        <f t="shared" si="47"/>
        <v>13</v>
      </c>
      <c r="G105" s="333"/>
      <c r="H105" s="308"/>
      <c r="I105" s="308"/>
      <c r="J105" s="232">
        <v>13</v>
      </c>
      <c r="K105" s="92"/>
      <c r="L105" s="92"/>
      <c r="M105" s="81"/>
      <c r="N105" s="91"/>
      <c r="O105" s="91"/>
      <c r="P105" s="83"/>
      <c r="Q105" s="82"/>
      <c r="R105" s="53"/>
      <c r="S105" s="53"/>
      <c r="T105" s="126"/>
      <c r="U105" s="133"/>
      <c r="V105" s="126"/>
      <c r="W105" s="126"/>
      <c r="X105" s="126"/>
      <c r="Y105" s="127"/>
      <c r="Z105" s="78"/>
      <c r="AA105" s="193">
        <f t="shared" si="48"/>
        <v>0</v>
      </c>
      <c r="AB105" s="58">
        <f t="shared" si="49"/>
        <v>0</v>
      </c>
      <c r="AC105" s="80">
        <f t="shared" si="50"/>
        <v>13</v>
      </c>
      <c r="AD105" s="93">
        <f t="shared" si="51"/>
        <v>0</v>
      </c>
      <c r="AE105" s="91">
        <f t="shared" si="52"/>
        <v>0</v>
      </c>
      <c r="AF105" s="60">
        <f t="shared" si="53"/>
        <v>0</v>
      </c>
      <c r="AG105" s="94">
        <f t="shared" si="54"/>
        <v>0</v>
      </c>
      <c r="AH105" s="54">
        <f t="shared" si="55"/>
        <v>0</v>
      </c>
      <c r="AI105" s="54">
        <f t="shared" si="56"/>
        <v>0</v>
      </c>
      <c r="AJ105" s="58">
        <f t="shared" si="57"/>
        <v>0</v>
      </c>
      <c r="AK105" s="62">
        <f t="shared" si="58"/>
        <v>0</v>
      </c>
      <c r="AL105" s="54">
        <f t="shared" si="59"/>
        <v>0</v>
      </c>
      <c r="AM105" s="54">
        <f t="shared" si="60"/>
        <v>0</v>
      </c>
      <c r="AN105" s="74">
        <f t="shared" si="61"/>
        <v>0</v>
      </c>
      <c r="AO105" s="43"/>
      <c r="AP105" s="43"/>
      <c r="AR105"/>
    </row>
    <row r="106" spans="1:44">
      <c r="A106" s="357">
        <f t="shared" si="46"/>
        <v>99</v>
      </c>
      <c r="B106" s="350" t="s">
        <v>243</v>
      </c>
      <c r="C106" s="251">
        <v>17072</v>
      </c>
      <c r="D106" s="261" t="s">
        <v>244</v>
      </c>
      <c r="E106" s="337" t="s">
        <v>1</v>
      </c>
      <c r="F106" s="282">
        <f t="shared" si="47"/>
        <v>0</v>
      </c>
      <c r="G106" s="333">
        <v>0</v>
      </c>
      <c r="H106" s="308"/>
      <c r="I106" s="308"/>
      <c r="J106" s="326"/>
      <c r="K106" s="92"/>
      <c r="L106" s="92"/>
      <c r="M106" s="81"/>
      <c r="N106" s="91"/>
      <c r="O106" s="91"/>
      <c r="P106" s="83"/>
      <c r="Q106" s="82"/>
      <c r="R106" s="53"/>
      <c r="S106" s="53"/>
      <c r="T106" s="126"/>
      <c r="U106" s="133"/>
      <c r="V106" s="126"/>
      <c r="W106" s="126"/>
      <c r="X106" s="126"/>
      <c r="Y106" s="127"/>
      <c r="Z106" s="78"/>
      <c r="AA106" s="193">
        <f t="shared" si="48"/>
        <v>0</v>
      </c>
      <c r="AB106" s="58">
        <f t="shared" si="49"/>
        <v>0</v>
      </c>
      <c r="AC106" s="80">
        <f t="shared" si="50"/>
        <v>0</v>
      </c>
      <c r="AD106" s="93">
        <f t="shared" si="51"/>
        <v>0</v>
      </c>
      <c r="AE106" s="91">
        <f t="shared" si="52"/>
        <v>0</v>
      </c>
      <c r="AF106" s="60">
        <f t="shared" si="53"/>
        <v>0</v>
      </c>
      <c r="AG106" s="94">
        <f t="shared" si="54"/>
        <v>0</v>
      </c>
      <c r="AH106" s="54">
        <f t="shared" si="55"/>
        <v>0</v>
      </c>
      <c r="AI106" s="54">
        <f t="shared" si="56"/>
        <v>0</v>
      </c>
      <c r="AJ106" s="58">
        <f t="shared" si="57"/>
        <v>0</v>
      </c>
      <c r="AK106" s="62">
        <f t="shared" si="58"/>
        <v>0</v>
      </c>
      <c r="AL106" s="54">
        <f t="shared" si="59"/>
        <v>0</v>
      </c>
      <c r="AM106" s="54">
        <f t="shared" si="60"/>
        <v>0</v>
      </c>
      <c r="AN106" s="74">
        <f t="shared" si="61"/>
        <v>0</v>
      </c>
      <c r="AO106" s="43"/>
      <c r="AP106" s="43"/>
      <c r="AR106"/>
    </row>
    <row r="107" spans="1:44">
      <c r="A107" s="357">
        <f t="shared" si="46"/>
        <v>100</v>
      </c>
      <c r="B107" s="343" t="s">
        <v>287</v>
      </c>
      <c r="C107" s="243">
        <v>76094</v>
      </c>
      <c r="D107" s="243" t="s">
        <v>199</v>
      </c>
      <c r="E107" s="244" t="s">
        <v>11</v>
      </c>
      <c r="F107" s="282">
        <f t="shared" si="47"/>
        <v>0</v>
      </c>
      <c r="G107" s="333"/>
      <c r="H107" s="308"/>
      <c r="I107" s="308"/>
      <c r="J107" s="330">
        <v>0</v>
      </c>
      <c r="K107" s="92"/>
      <c r="L107" s="92"/>
      <c r="M107" s="81"/>
      <c r="N107" s="91"/>
      <c r="O107" s="91"/>
      <c r="P107" s="83"/>
      <c r="Q107" s="82"/>
      <c r="R107" s="53"/>
      <c r="S107" s="53"/>
      <c r="T107" s="126"/>
      <c r="U107" s="133"/>
      <c r="V107" s="126"/>
      <c r="W107" s="126"/>
      <c r="X107" s="126"/>
      <c r="Y107" s="127"/>
      <c r="Z107" s="78"/>
      <c r="AA107" s="193">
        <f t="shared" si="48"/>
        <v>0</v>
      </c>
      <c r="AB107" s="58">
        <f t="shared" si="49"/>
        <v>0</v>
      </c>
      <c r="AC107" s="80">
        <f t="shared" si="50"/>
        <v>0</v>
      </c>
      <c r="AD107" s="93">
        <f t="shared" si="51"/>
        <v>0</v>
      </c>
      <c r="AE107" s="91">
        <f t="shared" si="52"/>
        <v>0</v>
      </c>
      <c r="AF107" s="60">
        <f t="shared" si="53"/>
        <v>0</v>
      </c>
      <c r="AG107" s="94">
        <f t="shared" si="54"/>
        <v>0</v>
      </c>
      <c r="AH107" s="54">
        <f t="shared" si="55"/>
        <v>0</v>
      </c>
      <c r="AI107" s="54">
        <f t="shared" si="56"/>
        <v>0</v>
      </c>
      <c r="AJ107" s="58">
        <f t="shared" si="57"/>
        <v>0</v>
      </c>
      <c r="AK107" s="62">
        <f t="shared" si="58"/>
        <v>0</v>
      </c>
      <c r="AL107" s="54">
        <f t="shared" si="59"/>
        <v>0</v>
      </c>
      <c r="AM107" s="54">
        <f t="shared" si="60"/>
        <v>0</v>
      </c>
      <c r="AN107" s="74">
        <f t="shared" si="61"/>
        <v>0</v>
      </c>
      <c r="AO107" s="43"/>
      <c r="AP107" s="43"/>
      <c r="AR107"/>
    </row>
    <row r="108" spans="1:44">
      <c r="A108" s="357">
        <f t="shared" si="46"/>
        <v>101</v>
      </c>
      <c r="B108" s="343" t="s">
        <v>260</v>
      </c>
      <c r="C108" s="243">
        <v>81090</v>
      </c>
      <c r="D108" s="243" t="s">
        <v>357</v>
      </c>
      <c r="E108" s="244" t="s">
        <v>11</v>
      </c>
      <c r="F108" s="282">
        <f t="shared" si="47"/>
        <v>0</v>
      </c>
      <c r="G108" s="333">
        <v>0</v>
      </c>
      <c r="H108" s="308"/>
      <c r="I108" s="308"/>
      <c r="J108" s="330">
        <v>0</v>
      </c>
      <c r="K108" s="92"/>
      <c r="L108" s="92"/>
      <c r="M108" s="81"/>
      <c r="N108" s="91"/>
      <c r="O108" s="91"/>
      <c r="P108" s="83"/>
      <c r="Q108" s="82"/>
      <c r="R108" s="53"/>
      <c r="S108" s="53"/>
      <c r="T108" s="126"/>
      <c r="U108" s="133"/>
      <c r="V108" s="126"/>
      <c r="W108" s="126"/>
      <c r="X108" s="126"/>
      <c r="Y108" s="127"/>
      <c r="Z108" s="78"/>
      <c r="AA108" s="193">
        <f t="shared" si="48"/>
        <v>0</v>
      </c>
      <c r="AB108" s="58">
        <f t="shared" si="49"/>
        <v>0</v>
      </c>
      <c r="AC108" s="80">
        <f t="shared" si="50"/>
        <v>0</v>
      </c>
      <c r="AD108" s="93">
        <f t="shared" si="51"/>
        <v>0</v>
      </c>
      <c r="AE108" s="91">
        <f t="shared" si="52"/>
        <v>0</v>
      </c>
      <c r="AF108" s="60">
        <f t="shared" si="53"/>
        <v>0</v>
      </c>
      <c r="AG108" s="94">
        <f t="shared" si="54"/>
        <v>0</v>
      </c>
      <c r="AH108" s="54">
        <f t="shared" si="55"/>
        <v>0</v>
      </c>
      <c r="AI108" s="54">
        <f t="shared" si="56"/>
        <v>0</v>
      </c>
      <c r="AJ108" s="58">
        <f t="shared" si="57"/>
        <v>0</v>
      </c>
      <c r="AK108" s="62">
        <f t="shared" si="58"/>
        <v>0</v>
      </c>
      <c r="AL108" s="54">
        <f t="shared" si="59"/>
        <v>0</v>
      </c>
      <c r="AM108" s="54">
        <f t="shared" si="60"/>
        <v>0</v>
      </c>
      <c r="AN108" s="74">
        <f t="shared" si="61"/>
        <v>0</v>
      </c>
      <c r="AO108" s="43"/>
      <c r="AP108" s="43"/>
      <c r="AR108"/>
    </row>
    <row r="109" spans="1:44">
      <c r="A109" s="357">
        <f t="shared" si="46"/>
        <v>102</v>
      </c>
      <c r="B109" s="354"/>
      <c r="C109" s="251"/>
      <c r="D109" s="261"/>
      <c r="E109" s="340"/>
      <c r="F109" s="282">
        <f t="shared" si="47"/>
        <v>0</v>
      </c>
      <c r="G109" s="333"/>
      <c r="H109" s="308"/>
      <c r="I109" s="308"/>
      <c r="J109" s="326"/>
      <c r="K109" s="92"/>
      <c r="L109" s="92"/>
      <c r="M109" s="81"/>
      <c r="N109" s="91"/>
      <c r="O109" s="91"/>
      <c r="P109" s="83"/>
      <c r="Q109" s="82"/>
      <c r="R109" s="53"/>
      <c r="S109" s="53"/>
      <c r="T109" s="126"/>
      <c r="U109" s="133"/>
      <c r="V109" s="126"/>
      <c r="W109" s="126"/>
      <c r="X109" s="126"/>
      <c r="Y109" s="127"/>
      <c r="Z109" s="78"/>
      <c r="AA109" s="193">
        <f t="shared" si="48"/>
        <v>0</v>
      </c>
      <c r="AB109" s="58">
        <f t="shared" si="49"/>
        <v>0</v>
      </c>
      <c r="AC109" s="80">
        <f t="shared" si="50"/>
        <v>0</v>
      </c>
      <c r="AD109" s="93">
        <f t="shared" si="51"/>
        <v>0</v>
      </c>
      <c r="AE109" s="91">
        <f t="shared" si="52"/>
        <v>0</v>
      </c>
      <c r="AF109" s="60">
        <f t="shared" si="53"/>
        <v>0</v>
      </c>
      <c r="AG109" s="94">
        <f t="shared" si="54"/>
        <v>0</v>
      </c>
      <c r="AH109" s="54">
        <f t="shared" si="55"/>
        <v>0</v>
      </c>
      <c r="AI109" s="54">
        <f t="shared" si="56"/>
        <v>0</v>
      </c>
      <c r="AJ109" s="58">
        <f t="shared" si="57"/>
        <v>0</v>
      </c>
      <c r="AK109" s="62">
        <f t="shared" si="58"/>
        <v>0</v>
      </c>
      <c r="AL109" s="54">
        <f t="shared" si="59"/>
        <v>0</v>
      </c>
      <c r="AM109" s="54">
        <f t="shared" si="60"/>
        <v>0</v>
      </c>
      <c r="AN109" s="74">
        <f t="shared" si="61"/>
        <v>0</v>
      </c>
      <c r="AO109" s="43"/>
      <c r="AP109" s="43"/>
      <c r="AR109"/>
    </row>
    <row r="110" spans="1:44">
      <c r="A110" s="357">
        <f t="shared" si="46"/>
        <v>103</v>
      </c>
      <c r="B110" s="345"/>
      <c r="C110" s="251"/>
      <c r="D110" s="261"/>
      <c r="E110" s="340"/>
      <c r="F110" s="282">
        <f t="shared" si="47"/>
        <v>0</v>
      </c>
      <c r="G110" s="333"/>
      <c r="H110" s="308"/>
      <c r="I110" s="308"/>
      <c r="J110" s="326"/>
      <c r="K110" s="92"/>
      <c r="L110" s="92"/>
      <c r="M110" s="81"/>
      <c r="N110" s="91"/>
      <c r="O110" s="91"/>
      <c r="P110" s="83"/>
      <c r="Q110" s="82"/>
      <c r="R110" s="53"/>
      <c r="S110" s="53"/>
      <c r="T110" s="126"/>
      <c r="U110" s="133"/>
      <c r="V110" s="126"/>
      <c r="W110" s="126"/>
      <c r="X110" s="126"/>
      <c r="Y110" s="127"/>
      <c r="Z110" s="78"/>
      <c r="AA110" s="193">
        <f t="shared" si="48"/>
        <v>0</v>
      </c>
      <c r="AB110" s="58">
        <f t="shared" si="49"/>
        <v>0</v>
      </c>
      <c r="AC110" s="80">
        <f t="shared" si="50"/>
        <v>0</v>
      </c>
      <c r="AD110" s="93">
        <f t="shared" si="51"/>
        <v>0</v>
      </c>
      <c r="AE110" s="91">
        <f t="shared" si="52"/>
        <v>0</v>
      </c>
      <c r="AF110" s="60">
        <f t="shared" si="53"/>
        <v>0</v>
      </c>
      <c r="AG110" s="94">
        <f t="shared" si="54"/>
        <v>0</v>
      </c>
      <c r="AH110" s="54">
        <f t="shared" si="55"/>
        <v>0</v>
      </c>
      <c r="AI110" s="54">
        <f t="shared" si="56"/>
        <v>0</v>
      </c>
      <c r="AJ110" s="58">
        <f t="shared" si="57"/>
        <v>0</v>
      </c>
      <c r="AK110" s="62">
        <f t="shared" si="58"/>
        <v>0</v>
      </c>
      <c r="AL110" s="54">
        <f t="shared" si="59"/>
        <v>0</v>
      </c>
      <c r="AM110" s="54">
        <f t="shared" si="60"/>
        <v>0</v>
      </c>
      <c r="AN110" s="74">
        <f t="shared" si="61"/>
        <v>0</v>
      </c>
      <c r="AO110" s="43"/>
      <c r="AP110" s="43"/>
      <c r="AR110"/>
    </row>
    <row r="111" spans="1:44">
      <c r="A111" s="357">
        <f t="shared" si="46"/>
        <v>104</v>
      </c>
      <c r="B111" s="354"/>
      <c r="C111" s="251"/>
      <c r="D111" s="261"/>
      <c r="E111" s="340"/>
      <c r="F111" s="282">
        <f t="shared" si="47"/>
        <v>0</v>
      </c>
      <c r="G111" s="333"/>
      <c r="H111" s="308"/>
      <c r="I111" s="308"/>
      <c r="J111" s="326"/>
      <c r="K111" s="92"/>
      <c r="L111" s="92"/>
      <c r="M111" s="81"/>
      <c r="N111" s="91"/>
      <c r="O111" s="91"/>
      <c r="P111" s="83"/>
      <c r="Q111" s="82"/>
      <c r="R111" s="53"/>
      <c r="S111" s="53"/>
      <c r="T111" s="126"/>
      <c r="U111" s="133"/>
      <c r="V111" s="126"/>
      <c r="W111" s="126"/>
      <c r="X111" s="126"/>
      <c r="Y111" s="127"/>
      <c r="Z111" s="78"/>
      <c r="AA111" s="193">
        <f t="shared" si="48"/>
        <v>0</v>
      </c>
      <c r="AB111" s="58">
        <f t="shared" si="49"/>
        <v>0</v>
      </c>
      <c r="AC111" s="80">
        <f t="shared" si="50"/>
        <v>0</v>
      </c>
      <c r="AD111" s="93">
        <f t="shared" si="51"/>
        <v>0</v>
      </c>
      <c r="AE111" s="91">
        <f t="shared" si="52"/>
        <v>0</v>
      </c>
      <c r="AF111" s="60">
        <f t="shared" si="53"/>
        <v>0</v>
      </c>
      <c r="AG111" s="94">
        <f t="shared" si="54"/>
        <v>0</v>
      </c>
      <c r="AH111" s="54">
        <f t="shared" si="55"/>
        <v>0</v>
      </c>
      <c r="AI111" s="54">
        <f t="shared" si="56"/>
        <v>0</v>
      </c>
      <c r="AJ111" s="58">
        <f t="shared" si="57"/>
        <v>0</v>
      </c>
      <c r="AK111" s="62">
        <f t="shared" si="58"/>
        <v>0</v>
      </c>
      <c r="AL111" s="54">
        <f t="shared" si="59"/>
        <v>0</v>
      </c>
      <c r="AM111" s="54">
        <f t="shared" si="60"/>
        <v>0</v>
      </c>
      <c r="AN111" s="74">
        <f t="shared" si="61"/>
        <v>0</v>
      </c>
      <c r="AO111" s="43"/>
      <c r="AP111" s="43"/>
      <c r="AR111"/>
    </row>
    <row r="112" spans="1:44">
      <c r="A112" s="357">
        <f t="shared" si="46"/>
        <v>105</v>
      </c>
      <c r="B112" s="345"/>
      <c r="C112" s="251"/>
      <c r="D112" s="261"/>
      <c r="E112" s="341"/>
      <c r="F112" s="282">
        <f t="shared" si="47"/>
        <v>0</v>
      </c>
      <c r="G112" s="333"/>
      <c r="H112" s="308"/>
      <c r="I112" s="308"/>
      <c r="J112" s="326"/>
      <c r="K112" s="92"/>
      <c r="L112" s="92"/>
      <c r="M112" s="81"/>
      <c r="N112" s="91"/>
      <c r="O112" s="91"/>
      <c r="P112" s="83"/>
      <c r="Q112" s="82"/>
      <c r="R112" s="53"/>
      <c r="S112" s="53"/>
      <c r="T112" s="126"/>
      <c r="U112" s="133"/>
      <c r="V112" s="126"/>
      <c r="W112" s="126"/>
      <c r="X112" s="126"/>
      <c r="Y112" s="127"/>
      <c r="Z112" s="78"/>
      <c r="AA112" s="193">
        <f t="shared" si="48"/>
        <v>0</v>
      </c>
      <c r="AB112" s="58">
        <f t="shared" si="49"/>
        <v>0</v>
      </c>
      <c r="AC112" s="80">
        <f t="shared" si="50"/>
        <v>0</v>
      </c>
      <c r="AD112" s="93">
        <f t="shared" si="51"/>
        <v>0</v>
      </c>
      <c r="AE112" s="91">
        <f t="shared" si="52"/>
        <v>0</v>
      </c>
      <c r="AF112" s="60">
        <f t="shared" si="53"/>
        <v>0</v>
      </c>
      <c r="AG112" s="94">
        <f t="shared" si="54"/>
        <v>0</v>
      </c>
      <c r="AH112" s="54">
        <f t="shared" si="55"/>
        <v>0</v>
      </c>
      <c r="AI112" s="54">
        <f t="shared" si="56"/>
        <v>0</v>
      </c>
      <c r="AJ112" s="58">
        <f t="shared" si="57"/>
        <v>0</v>
      </c>
      <c r="AK112" s="62">
        <f t="shared" si="58"/>
        <v>0</v>
      </c>
      <c r="AL112" s="54">
        <f t="shared" si="59"/>
        <v>0</v>
      </c>
      <c r="AM112" s="54">
        <f t="shared" si="60"/>
        <v>0</v>
      </c>
      <c r="AN112" s="74">
        <f t="shared" si="61"/>
        <v>0</v>
      </c>
      <c r="AO112" s="43"/>
      <c r="AP112" s="43"/>
      <c r="AR112"/>
    </row>
    <row r="113" spans="1:44">
      <c r="A113" s="357">
        <f t="shared" si="46"/>
        <v>106</v>
      </c>
      <c r="B113" s="345"/>
      <c r="C113" s="251"/>
      <c r="D113" s="261"/>
      <c r="E113" s="340"/>
      <c r="F113" s="282">
        <f t="shared" si="47"/>
        <v>0</v>
      </c>
      <c r="G113" s="333"/>
      <c r="H113" s="308"/>
      <c r="I113" s="308"/>
      <c r="J113" s="326"/>
      <c r="K113" s="92"/>
      <c r="L113" s="92"/>
      <c r="M113" s="81"/>
      <c r="N113" s="91"/>
      <c r="O113" s="91"/>
      <c r="P113" s="83"/>
      <c r="Q113" s="82"/>
      <c r="R113" s="53"/>
      <c r="S113" s="53"/>
      <c r="T113" s="126"/>
      <c r="U113" s="133"/>
      <c r="V113" s="126"/>
      <c r="W113" s="126"/>
      <c r="X113" s="126"/>
      <c r="Y113" s="127"/>
      <c r="Z113" s="78"/>
      <c r="AA113" s="193">
        <f t="shared" si="48"/>
        <v>0</v>
      </c>
      <c r="AB113" s="58">
        <f t="shared" si="49"/>
        <v>0</v>
      </c>
      <c r="AC113" s="80">
        <f t="shared" si="50"/>
        <v>0</v>
      </c>
      <c r="AD113" s="93">
        <f t="shared" si="51"/>
        <v>0</v>
      </c>
      <c r="AE113" s="91">
        <f t="shared" si="52"/>
        <v>0</v>
      </c>
      <c r="AF113" s="60">
        <f t="shared" si="53"/>
        <v>0</v>
      </c>
      <c r="AG113" s="94">
        <f t="shared" si="54"/>
        <v>0</v>
      </c>
      <c r="AH113" s="54">
        <f t="shared" si="55"/>
        <v>0</v>
      </c>
      <c r="AI113" s="54">
        <f t="shared" si="56"/>
        <v>0</v>
      </c>
      <c r="AJ113" s="58">
        <f t="shared" si="57"/>
        <v>0</v>
      </c>
      <c r="AK113" s="62">
        <f t="shared" si="58"/>
        <v>0</v>
      </c>
      <c r="AL113" s="54">
        <f t="shared" si="59"/>
        <v>0</v>
      </c>
      <c r="AM113" s="54">
        <f t="shared" si="60"/>
        <v>0</v>
      </c>
      <c r="AN113" s="74">
        <f t="shared" si="61"/>
        <v>0</v>
      </c>
      <c r="AO113" s="43"/>
      <c r="AP113" s="43"/>
      <c r="AR113"/>
    </row>
    <row r="114" spans="1:44">
      <c r="A114" s="357">
        <f t="shared" si="46"/>
        <v>107</v>
      </c>
      <c r="B114" s="354"/>
      <c r="C114" s="251"/>
      <c r="D114" s="261"/>
      <c r="E114" s="340"/>
      <c r="F114" s="282">
        <f t="shared" si="47"/>
        <v>0</v>
      </c>
      <c r="G114" s="333"/>
      <c r="H114" s="308"/>
      <c r="I114" s="308"/>
      <c r="J114" s="326"/>
      <c r="K114" s="92"/>
      <c r="L114" s="92"/>
      <c r="M114" s="81"/>
      <c r="N114" s="91"/>
      <c r="O114" s="91"/>
      <c r="P114" s="83"/>
      <c r="Q114" s="82"/>
      <c r="R114" s="53"/>
      <c r="S114" s="53"/>
      <c r="T114" s="126"/>
      <c r="U114" s="133"/>
      <c r="V114" s="126"/>
      <c r="W114" s="126"/>
      <c r="X114" s="126"/>
      <c r="Y114" s="127"/>
      <c r="Z114" s="78"/>
      <c r="AA114" s="193">
        <f t="shared" si="48"/>
        <v>0</v>
      </c>
      <c r="AB114" s="58">
        <f t="shared" si="49"/>
        <v>0</v>
      </c>
      <c r="AC114" s="80">
        <f t="shared" si="50"/>
        <v>0</v>
      </c>
      <c r="AD114" s="93">
        <f t="shared" si="51"/>
        <v>0</v>
      </c>
      <c r="AE114" s="91">
        <f t="shared" si="52"/>
        <v>0</v>
      </c>
      <c r="AF114" s="60">
        <f t="shared" si="53"/>
        <v>0</v>
      </c>
      <c r="AG114" s="94">
        <f t="shared" si="54"/>
        <v>0</v>
      </c>
      <c r="AH114" s="54">
        <f t="shared" si="55"/>
        <v>0</v>
      </c>
      <c r="AI114" s="54">
        <f t="shared" si="56"/>
        <v>0</v>
      </c>
      <c r="AJ114" s="58">
        <f t="shared" si="57"/>
        <v>0</v>
      </c>
      <c r="AK114" s="62">
        <f t="shared" si="58"/>
        <v>0</v>
      </c>
      <c r="AL114" s="54">
        <f t="shared" si="59"/>
        <v>0</v>
      </c>
      <c r="AM114" s="54">
        <f t="shared" si="60"/>
        <v>0</v>
      </c>
      <c r="AN114" s="74">
        <f t="shared" si="61"/>
        <v>0</v>
      </c>
      <c r="AO114" s="43"/>
      <c r="AP114" s="43"/>
      <c r="AR114"/>
    </row>
    <row r="115" spans="1:44">
      <c r="A115" s="357">
        <f t="shared" si="46"/>
        <v>108</v>
      </c>
      <c r="B115" s="345"/>
      <c r="C115" s="251"/>
      <c r="D115" s="261"/>
      <c r="E115" s="340"/>
      <c r="F115" s="282">
        <f t="shared" si="47"/>
        <v>0</v>
      </c>
      <c r="G115" s="333"/>
      <c r="H115" s="308"/>
      <c r="I115" s="308"/>
      <c r="J115" s="326"/>
      <c r="K115" s="92"/>
      <c r="L115" s="92"/>
      <c r="M115" s="81"/>
      <c r="N115" s="91"/>
      <c r="O115" s="91"/>
      <c r="P115" s="83"/>
      <c r="Q115" s="82"/>
      <c r="R115" s="53"/>
      <c r="S115" s="53"/>
      <c r="T115" s="126"/>
      <c r="U115" s="133"/>
      <c r="V115" s="126"/>
      <c r="W115" s="126"/>
      <c r="X115" s="126"/>
      <c r="Y115" s="127"/>
      <c r="Z115" s="78"/>
      <c r="AA115" s="193">
        <f t="shared" si="48"/>
        <v>0</v>
      </c>
      <c r="AB115" s="58">
        <f t="shared" si="49"/>
        <v>0</v>
      </c>
      <c r="AC115" s="80">
        <f t="shared" si="50"/>
        <v>0</v>
      </c>
      <c r="AD115" s="93">
        <f t="shared" si="51"/>
        <v>0</v>
      </c>
      <c r="AE115" s="91">
        <f t="shared" si="52"/>
        <v>0</v>
      </c>
      <c r="AF115" s="60">
        <f t="shared" si="53"/>
        <v>0</v>
      </c>
      <c r="AG115" s="94">
        <f t="shared" si="54"/>
        <v>0</v>
      </c>
      <c r="AH115" s="54">
        <f t="shared" si="55"/>
        <v>0</v>
      </c>
      <c r="AI115" s="54">
        <f t="shared" si="56"/>
        <v>0</v>
      </c>
      <c r="AJ115" s="58">
        <f t="shared" si="57"/>
        <v>0</v>
      </c>
      <c r="AK115" s="62">
        <f t="shared" si="58"/>
        <v>0</v>
      </c>
      <c r="AL115" s="54">
        <f t="shared" si="59"/>
        <v>0</v>
      </c>
      <c r="AM115" s="54">
        <f t="shared" si="60"/>
        <v>0</v>
      </c>
      <c r="AN115" s="74">
        <f t="shared" si="61"/>
        <v>0</v>
      </c>
      <c r="AO115" s="43"/>
      <c r="AP115" s="43"/>
      <c r="AR115"/>
    </row>
    <row r="116" spans="1:44">
      <c r="A116" s="357">
        <f t="shared" si="46"/>
        <v>109</v>
      </c>
      <c r="B116" s="343"/>
      <c r="C116" s="243"/>
      <c r="D116" s="243"/>
      <c r="E116" s="244"/>
      <c r="F116" s="282">
        <f t="shared" si="47"/>
        <v>0</v>
      </c>
      <c r="G116" s="333"/>
      <c r="H116" s="308"/>
      <c r="I116" s="308"/>
      <c r="J116" s="232"/>
      <c r="K116" s="92"/>
      <c r="L116" s="92"/>
      <c r="M116" s="81"/>
      <c r="N116" s="91"/>
      <c r="O116" s="91"/>
      <c r="P116" s="83"/>
      <c r="Q116" s="82"/>
      <c r="R116" s="53"/>
      <c r="S116" s="53"/>
      <c r="T116" s="126"/>
      <c r="U116" s="133"/>
      <c r="V116" s="126"/>
      <c r="W116" s="126"/>
      <c r="X116" s="126"/>
      <c r="Y116" s="127"/>
      <c r="Z116" s="78"/>
      <c r="AA116" s="193">
        <f t="shared" si="48"/>
        <v>0</v>
      </c>
      <c r="AB116" s="58">
        <f t="shared" si="49"/>
        <v>0</v>
      </c>
      <c r="AC116" s="80">
        <f t="shared" si="50"/>
        <v>0</v>
      </c>
      <c r="AD116" s="93">
        <f t="shared" si="51"/>
        <v>0</v>
      </c>
      <c r="AE116" s="91">
        <f t="shared" si="52"/>
        <v>0</v>
      </c>
      <c r="AF116" s="60">
        <f t="shared" si="53"/>
        <v>0</v>
      </c>
      <c r="AG116" s="94">
        <f t="shared" si="54"/>
        <v>0</v>
      </c>
      <c r="AH116" s="54">
        <f t="shared" si="55"/>
        <v>0</v>
      </c>
      <c r="AI116" s="54">
        <f t="shared" si="56"/>
        <v>0</v>
      </c>
      <c r="AJ116" s="58">
        <f t="shared" si="57"/>
        <v>0</v>
      </c>
      <c r="AK116" s="62">
        <f t="shared" si="58"/>
        <v>0</v>
      </c>
      <c r="AL116" s="54">
        <f t="shared" si="59"/>
        <v>0</v>
      </c>
      <c r="AM116" s="54">
        <f t="shared" si="60"/>
        <v>0</v>
      </c>
      <c r="AN116" s="74">
        <f t="shared" si="61"/>
        <v>0</v>
      </c>
      <c r="AO116" s="43"/>
      <c r="AP116" s="43"/>
      <c r="AR116"/>
    </row>
    <row r="117" spans="1:44">
      <c r="A117" s="357">
        <f t="shared" si="46"/>
        <v>110</v>
      </c>
      <c r="B117" s="345"/>
      <c r="C117" s="251"/>
      <c r="D117" s="261"/>
      <c r="E117" s="340"/>
      <c r="F117" s="282">
        <f t="shared" si="47"/>
        <v>0</v>
      </c>
      <c r="G117" s="333"/>
      <c r="H117" s="308"/>
      <c r="I117" s="308"/>
      <c r="J117" s="326"/>
      <c r="K117" s="92"/>
      <c r="L117" s="92"/>
      <c r="M117" s="81"/>
      <c r="N117" s="91"/>
      <c r="O117" s="91"/>
      <c r="P117" s="83"/>
      <c r="Q117" s="82"/>
      <c r="R117" s="53"/>
      <c r="S117" s="53"/>
      <c r="T117" s="126"/>
      <c r="U117" s="133"/>
      <c r="V117" s="126"/>
      <c r="W117" s="126"/>
      <c r="X117" s="126"/>
      <c r="Y117" s="127"/>
      <c r="Z117" s="78"/>
      <c r="AA117" s="193">
        <f t="shared" si="48"/>
        <v>0</v>
      </c>
      <c r="AB117" s="58">
        <f t="shared" si="49"/>
        <v>0</v>
      </c>
      <c r="AC117" s="80">
        <f t="shared" si="50"/>
        <v>0</v>
      </c>
      <c r="AD117" s="93">
        <f t="shared" si="51"/>
        <v>0</v>
      </c>
      <c r="AE117" s="91">
        <f t="shared" si="52"/>
        <v>0</v>
      </c>
      <c r="AF117" s="60">
        <f t="shared" si="53"/>
        <v>0</v>
      </c>
      <c r="AG117" s="94">
        <f t="shared" si="54"/>
        <v>0</v>
      </c>
      <c r="AH117" s="54">
        <f t="shared" si="55"/>
        <v>0</v>
      </c>
      <c r="AI117" s="54">
        <f t="shared" si="56"/>
        <v>0</v>
      </c>
      <c r="AJ117" s="58">
        <f t="shared" si="57"/>
        <v>0</v>
      </c>
      <c r="AK117" s="62">
        <f t="shared" si="58"/>
        <v>0</v>
      </c>
      <c r="AL117" s="54">
        <f t="shared" si="59"/>
        <v>0</v>
      </c>
      <c r="AM117" s="54">
        <f t="shared" si="60"/>
        <v>0</v>
      </c>
      <c r="AN117" s="74">
        <f t="shared" si="61"/>
        <v>0</v>
      </c>
      <c r="AO117" s="43"/>
      <c r="AP117" s="43"/>
      <c r="AR117"/>
    </row>
    <row r="118" spans="1:44">
      <c r="A118" s="357">
        <f t="shared" si="46"/>
        <v>111</v>
      </c>
      <c r="B118" s="343"/>
      <c r="C118" s="243"/>
      <c r="D118" s="243"/>
      <c r="E118" s="244"/>
      <c r="F118" s="282">
        <f t="shared" si="47"/>
        <v>0</v>
      </c>
      <c r="G118" s="334"/>
      <c r="H118" s="308"/>
      <c r="I118" s="308"/>
      <c r="J118" s="232"/>
      <c r="K118" s="92"/>
      <c r="L118" s="92"/>
      <c r="M118" s="81"/>
      <c r="N118" s="91"/>
      <c r="O118" s="91"/>
      <c r="P118" s="83"/>
      <c r="Q118" s="82"/>
      <c r="R118" s="53"/>
      <c r="S118" s="53"/>
      <c r="T118" s="126"/>
      <c r="U118" s="133"/>
      <c r="V118" s="126"/>
      <c r="W118" s="126"/>
      <c r="X118" s="126"/>
      <c r="Y118" s="127"/>
      <c r="Z118" s="78"/>
      <c r="AA118" s="193">
        <f t="shared" si="48"/>
        <v>0</v>
      </c>
      <c r="AB118" s="58">
        <f t="shared" si="49"/>
        <v>0</v>
      </c>
      <c r="AC118" s="80">
        <f t="shared" si="50"/>
        <v>0</v>
      </c>
      <c r="AD118" s="93">
        <f t="shared" si="51"/>
        <v>0</v>
      </c>
      <c r="AE118" s="91">
        <f t="shared" si="52"/>
        <v>0</v>
      </c>
      <c r="AF118" s="60">
        <f t="shared" si="53"/>
        <v>0</v>
      </c>
      <c r="AG118" s="94">
        <f t="shared" si="54"/>
        <v>0</v>
      </c>
      <c r="AH118" s="54">
        <f t="shared" si="55"/>
        <v>0</v>
      </c>
      <c r="AI118" s="54">
        <f t="shared" si="56"/>
        <v>0</v>
      </c>
      <c r="AJ118" s="58">
        <f t="shared" si="57"/>
        <v>0</v>
      </c>
      <c r="AK118" s="62">
        <f t="shared" si="58"/>
        <v>0</v>
      </c>
      <c r="AL118" s="54">
        <f t="shared" si="59"/>
        <v>0</v>
      </c>
      <c r="AM118" s="54">
        <f t="shared" si="60"/>
        <v>0</v>
      </c>
      <c r="AN118" s="74">
        <f t="shared" si="61"/>
        <v>0</v>
      </c>
      <c r="AO118" s="43"/>
      <c r="AP118" s="43"/>
      <c r="AR118"/>
    </row>
    <row r="119" spans="1:44">
      <c r="A119" s="357">
        <f t="shared" si="46"/>
        <v>112</v>
      </c>
      <c r="B119" s="351"/>
      <c r="C119" s="254"/>
      <c r="D119" s="311"/>
      <c r="E119" s="339"/>
      <c r="F119" s="282">
        <f t="shared" ref="F119:F128" si="62">ROUND(IF(COUNT(AA119:AP119)&lt;=3,SUM(AA119:AP119),SUM(LARGE(AA119:AP119,1),LARGE(AA119:AP119,2),LARGE(AA119:AP119,3))),0)</f>
        <v>0</v>
      </c>
      <c r="G119" s="333"/>
      <c r="H119" s="308"/>
      <c r="I119" s="308"/>
      <c r="J119" s="326"/>
      <c r="K119" s="92"/>
      <c r="L119" s="92"/>
      <c r="M119" s="81"/>
      <c r="N119" s="91"/>
      <c r="O119" s="91"/>
      <c r="P119" s="83"/>
      <c r="Q119" s="82"/>
      <c r="R119" s="53"/>
      <c r="S119" s="53"/>
      <c r="T119" s="126"/>
      <c r="U119" s="133"/>
      <c r="V119" s="126"/>
      <c r="W119" s="126"/>
      <c r="X119" s="126"/>
      <c r="Y119" s="127"/>
      <c r="Z119" s="78"/>
      <c r="AA119" s="193">
        <f t="shared" si="48"/>
        <v>0</v>
      </c>
      <c r="AB119" s="58">
        <f t="shared" si="49"/>
        <v>0</v>
      </c>
      <c r="AC119" s="80">
        <f t="shared" si="50"/>
        <v>0</v>
      </c>
      <c r="AD119" s="93">
        <f t="shared" si="51"/>
        <v>0</v>
      </c>
      <c r="AE119" s="91">
        <f t="shared" si="52"/>
        <v>0</v>
      </c>
      <c r="AF119" s="60">
        <f t="shared" si="53"/>
        <v>0</v>
      </c>
      <c r="AG119" s="94">
        <f t="shared" si="54"/>
        <v>0</v>
      </c>
      <c r="AH119" s="54">
        <f t="shared" si="55"/>
        <v>0</v>
      </c>
      <c r="AI119" s="54">
        <f t="shared" si="56"/>
        <v>0</v>
      </c>
      <c r="AJ119" s="58">
        <f t="shared" si="57"/>
        <v>0</v>
      </c>
      <c r="AK119" s="62">
        <f t="shared" si="58"/>
        <v>0</v>
      </c>
      <c r="AL119" s="54">
        <f t="shared" si="59"/>
        <v>0</v>
      </c>
      <c r="AM119" s="54">
        <f t="shared" si="60"/>
        <v>0</v>
      </c>
      <c r="AN119" s="74">
        <f t="shared" si="61"/>
        <v>0</v>
      </c>
      <c r="AO119" s="43"/>
      <c r="AP119" s="43"/>
      <c r="AR119"/>
    </row>
    <row r="120" spans="1:44">
      <c r="A120" s="357">
        <f t="shared" si="46"/>
        <v>113</v>
      </c>
      <c r="B120" s="354"/>
      <c r="C120" s="251"/>
      <c r="D120" s="261"/>
      <c r="E120" s="341"/>
      <c r="F120" s="282">
        <f t="shared" si="62"/>
        <v>0</v>
      </c>
      <c r="G120" s="333"/>
      <c r="H120" s="308"/>
      <c r="I120" s="308"/>
      <c r="J120" s="326"/>
      <c r="K120" s="92"/>
      <c r="L120" s="92"/>
      <c r="M120" s="81"/>
      <c r="N120" s="91"/>
      <c r="O120" s="91"/>
      <c r="P120" s="83"/>
      <c r="Q120" s="82"/>
      <c r="R120" s="53"/>
      <c r="S120" s="53"/>
      <c r="T120" s="126"/>
      <c r="U120" s="133"/>
      <c r="V120" s="126"/>
      <c r="W120" s="126"/>
      <c r="X120" s="126"/>
      <c r="Y120" s="127"/>
      <c r="Z120" s="78"/>
      <c r="AA120" s="193">
        <f t="shared" si="48"/>
        <v>0</v>
      </c>
      <c r="AB120" s="58">
        <f t="shared" si="49"/>
        <v>0</v>
      </c>
      <c r="AC120" s="80">
        <f t="shared" si="50"/>
        <v>0</v>
      </c>
      <c r="AD120" s="93">
        <f t="shared" si="51"/>
        <v>0</v>
      </c>
      <c r="AE120" s="91">
        <f t="shared" si="52"/>
        <v>0</v>
      </c>
      <c r="AF120" s="60">
        <f t="shared" si="53"/>
        <v>0</v>
      </c>
      <c r="AG120" s="94">
        <f t="shared" si="54"/>
        <v>0</v>
      </c>
      <c r="AH120" s="54">
        <f t="shared" si="55"/>
        <v>0</v>
      </c>
      <c r="AI120" s="54">
        <f t="shared" si="56"/>
        <v>0</v>
      </c>
      <c r="AJ120" s="58">
        <f t="shared" si="57"/>
        <v>0</v>
      </c>
      <c r="AK120" s="62">
        <f t="shared" si="58"/>
        <v>0</v>
      </c>
      <c r="AL120" s="54">
        <f t="shared" si="59"/>
        <v>0</v>
      </c>
      <c r="AM120" s="54">
        <f t="shared" si="60"/>
        <v>0</v>
      </c>
      <c r="AN120" s="74">
        <f t="shared" si="61"/>
        <v>0</v>
      </c>
      <c r="AO120" s="43"/>
      <c r="AP120" s="43"/>
      <c r="AR120"/>
    </row>
    <row r="121" spans="1:44">
      <c r="A121" s="357">
        <f t="shared" si="46"/>
        <v>114</v>
      </c>
      <c r="B121" s="345"/>
      <c r="C121" s="251"/>
      <c r="D121" s="261"/>
      <c r="E121" s="340"/>
      <c r="F121" s="282">
        <f t="shared" si="62"/>
        <v>0</v>
      </c>
      <c r="G121" s="333"/>
      <c r="H121" s="308"/>
      <c r="I121" s="308"/>
      <c r="J121" s="326"/>
      <c r="K121" s="92"/>
      <c r="L121" s="92"/>
      <c r="M121" s="81"/>
      <c r="N121" s="91"/>
      <c r="O121" s="91"/>
      <c r="P121" s="83"/>
      <c r="Q121" s="82"/>
      <c r="R121" s="53"/>
      <c r="S121" s="53"/>
      <c r="T121" s="126"/>
      <c r="U121" s="133"/>
      <c r="V121" s="126"/>
      <c r="W121" s="126"/>
      <c r="X121" s="126"/>
      <c r="Y121" s="127"/>
      <c r="Z121" s="78"/>
      <c r="AA121" s="193">
        <f t="shared" si="48"/>
        <v>0</v>
      </c>
      <c r="AB121" s="58">
        <f t="shared" si="49"/>
        <v>0</v>
      </c>
      <c r="AC121" s="80">
        <f t="shared" si="50"/>
        <v>0</v>
      </c>
      <c r="AD121" s="93">
        <f t="shared" si="51"/>
        <v>0</v>
      </c>
      <c r="AE121" s="91">
        <f t="shared" si="52"/>
        <v>0</v>
      </c>
      <c r="AF121" s="60">
        <f t="shared" si="53"/>
        <v>0</v>
      </c>
      <c r="AG121" s="94">
        <f t="shared" si="54"/>
        <v>0</v>
      </c>
      <c r="AH121" s="54">
        <f t="shared" si="55"/>
        <v>0</v>
      </c>
      <c r="AI121" s="54">
        <f t="shared" si="56"/>
        <v>0</v>
      </c>
      <c r="AJ121" s="58">
        <f t="shared" si="57"/>
        <v>0</v>
      </c>
      <c r="AK121" s="62">
        <f t="shared" si="58"/>
        <v>0</v>
      </c>
      <c r="AL121" s="54">
        <f t="shared" si="59"/>
        <v>0</v>
      </c>
      <c r="AM121" s="54">
        <f t="shared" si="60"/>
        <v>0</v>
      </c>
      <c r="AN121" s="74">
        <f t="shared" si="61"/>
        <v>0</v>
      </c>
      <c r="AO121" s="43"/>
      <c r="AP121" s="43"/>
      <c r="AR121"/>
    </row>
    <row r="122" spans="1:44">
      <c r="A122" s="357">
        <f t="shared" si="46"/>
        <v>115</v>
      </c>
      <c r="B122" s="345"/>
      <c r="C122" s="251"/>
      <c r="D122" s="261"/>
      <c r="E122" s="340"/>
      <c r="F122" s="282">
        <f t="shared" si="62"/>
        <v>0</v>
      </c>
      <c r="G122" s="333"/>
      <c r="H122" s="308"/>
      <c r="I122" s="308"/>
      <c r="J122" s="326"/>
      <c r="K122" s="92"/>
      <c r="L122" s="92"/>
      <c r="M122" s="81"/>
      <c r="N122" s="91"/>
      <c r="O122" s="91"/>
      <c r="P122" s="83"/>
      <c r="Q122" s="82"/>
      <c r="R122" s="53"/>
      <c r="S122" s="53"/>
      <c r="T122" s="126"/>
      <c r="U122" s="133"/>
      <c r="V122" s="126"/>
      <c r="W122" s="126"/>
      <c r="X122" s="126"/>
      <c r="Y122" s="127"/>
      <c r="Z122" s="78"/>
      <c r="AA122" s="193">
        <f t="shared" si="48"/>
        <v>0</v>
      </c>
      <c r="AB122" s="58">
        <f t="shared" si="49"/>
        <v>0</v>
      </c>
      <c r="AC122" s="80">
        <f t="shared" si="50"/>
        <v>0</v>
      </c>
      <c r="AD122" s="93">
        <f t="shared" si="51"/>
        <v>0</v>
      </c>
      <c r="AE122" s="91">
        <f t="shared" si="52"/>
        <v>0</v>
      </c>
      <c r="AF122" s="60">
        <f t="shared" si="53"/>
        <v>0</v>
      </c>
      <c r="AG122" s="94">
        <f t="shared" si="54"/>
        <v>0</v>
      </c>
      <c r="AH122" s="54">
        <f t="shared" si="55"/>
        <v>0</v>
      </c>
      <c r="AI122" s="54">
        <f t="shared" si="56"/>
        <v>0</v>
      </c>
      <c r="AJ122" s="58">
        <f t="shared" si="57"/>
        <v>0</v>
      </c>
      <c r="AK122" s="62">
        <f t="shared" si="58"/>
        <v>0</v>
      </c>
      <c r="AL122" s="54">
        <f t="shared" si="59"/>
        <v>0</v>
      </c>
      <c r="AM122" s="54">
        <f t="shared" si="60"/>
        <v>0</v>
      </c>
      <c r="AN122" s="74">
        <f t="shared" si="61"/>
        <v>0</v>
      </c>
      <c r="AO122" s="43"/>
      <c r="AP122" s="43"/>
      <c r="AR122"/>
    </row>
    <row r="123" spans="1:44">
      <c r="A123" s="357">
        <f t="shared" si="46"/>
        <v>116</v>
      </c>
      <c r="B123" s="354"/>
      <c r="C123" s="251"/>
      <c r="D123" s="261"/>
      <c r="E123" s="342"/>
      <c r="F123" s="282">
        <f t="shared" si="62"/>
        <v>0</v>
      </c>
      <c r="G123" s="333"/>
      <c r="H123" s="308"/>
      <c r="I123" s="308"/>
      <c r="J123" s="326"/>
      <c r="K123" s="92"/>
      <c r="L123" s="92"/>
      <c r="M123" s="81"/>
      <c r="N123" s="91"/>
      <c r="O123" s="91"/>
      <c r="P123" s="83"/>
      <c r="Q123" s="82"/>
      <c r="R123" s="53"/>
      <c r="S123" s="53"/>
      <c r="T123" s="126"/>
      <c r="U123" s="133"/>
      <c r="V123" s="126"/>
      <c r="W123" s="126"/>
      <c r="X123" s="126"/>
      <c r="Y123" s="127"/>
      <c r="Z123" s="78"/>
      <c r="AA123" s="193">
        <f t="shared" si="48"/>
        <v>0</v>
      </c>
      <c r="AB123" s="58">
        <f t="shared" si="49"/>
        <v>0</v>
      </c>
      <c r="AC123" s="80">
        <f t="shared" si="50"/>
        <v>0</v>
      </c>
      <c r="AD123" s="93">
        <f t="shared" si="51"/>
        <v>0</v>
      </c>
      <c r="AE123" s="91">
        <f t="shared" si="52"/>
        <v>0</v>
      </c>
      <c r="AF123" s="60">
        <f t="shared" si="53"/>
        <v>0</v>
      </c>
      <c r="AG123" s="94">
        <f t="shared" si="54"/>
        <v>0</v>
      </c>
      <c r="AH123" s="54">
        <f t="shared" si="55"/>
        <v>0</v>
      </c>
      <c r="AI123" s="54">
        <f t="shared" si="56"/>
        <v>0</v>
      </c>
      <c r="AJ123" s="58">
        <f t="shared" si="57"/>
        <v>0</v>
      </c>
      <c r="AK123" s="62">
        <f t="shared" si="58"/>
        <v>0</v>
      </c>
      <c r="AL123" s="54">
        <f t="shared" si="59"/>
        <v>0</v>
      </c>
      <c r="AM123" s="54">
        <f t="shared" si="60"/>
        <v>0</v>
      </c>
      <c r="AN123" s="74">
        <f t="shared" si="61"/>
        <v>0</v>
      </c>
      <c r="AO123" s="43"/>
      <c r="AP123" s="43"/>
      <c r="AR123"/>
    </row>
    <row r="124" spans="1:44">
      <c r="A124" s="357">
        <f t="shared" si="46"/>
        <v>117</v>
      </c>
      <c r="B124" s="354"/>
      <c r="C124" s="251"/>
      <c r="D124" s="261"/>
      <c r="E124" s="340"/>
      <c r="F124" s="282">
        <f t="shared" si="62"/>
        <v>0</v>
      </c>
      <c r="G124" s="333"/>
      <c r="H124" s="308"/>
      <c r="I124" s="308"/>
      <c r="J124" s="326"/>
      <c r="K124" s="92"/>
      <c r="L124" s="92"/>
      <c r="M124" s="81"/>
      <c r="N124" s="91"/>
      <c r="O124" s="91"/>
      <c r="P124" s="83"/>
      <c r="Q124" s="82"/>
      <c r="R124" s="53"/>
      <c r="S124" s="53"/>
      <c r="T124" s="126"/>
      <c r="U124" s="133"/>
      <c r="V124" s="126"/>
      <c r="W124" s="126"/>
      <c r="X124" s="126"/>
      <c r="Y124" s="127"/>
      <c r="Z124" s="78"/>
      <c r="AA124" s="193">
        <f t="shared" si="48"/>
        <v>0</v>
      </c>
      <c r="AB124" s="58">
        <f t="shared" si="49"/>
        <v>0</v>
      </c>
      <c r="AC124" s="80">
        <f t="shared" si="50"/>
        <v>0</v>
      </c>
      <c r="AD124" s="93">
        <f t="shared" si="51"/>
        <v>0</v>
      </c>
      <c r="AE124" s="91">
        <f t="shared" si="52"/>
        <v>0</v>
      </c>
      <c r="AF124" s="60">
        <f t="shared" si="53"/>
        <v>0</v>
      </c>
      <c r="AG124" s="94">
        <f t="shared" si="54"/>
        <v>0</v>
      </c>
      <c r="AH124" s="54">
        <f t="shared" si="55"/>
        <v>0</v>
      </c>
      <c r="AI124" s="54">
        <f t="shared" si="56"/>
        <v>0</v>
      </c>
      <c r="AJ124" s="58">
        <f t="shared" si="57"/>
        <v>0</v>
      </c>
      <c r="AK124" s="62">
        <f t="shared" si="58"/>
        <v>0</v>
      </c>
      <c r="AL124" s="54">
        <f t="shared" si="59"/>
        <v>0</v>
      </c>
      <c r="AM124" s="54">
        <f t="shared" si="60"/>
        <v>0</v>
      </c>
      <c r="AN124" s="74">
        <f t="shared" si="61"/>
        <v>0</v>
      </c>
      <c r="AO124" s="43"/>
      <c r="AP124" s="43"/>
      <c r="AR124"/>
    </row>
    <row r="125" spans="1:44">
      <c r="A125" s="357">
        <f t="shared" si="46"/>
        <v>118</v>
      </c>
      <c r="B125" s="345"/>
      <c r="C125" s="251"/>
      <c r="D125" s="261"/>
      <c r="E125" s="337"/>
      <c r="F125" s="282">
        <f t="shared" si="62"/>
        <v>0</v>
      </c>
      <c r="G125" s="333"/>
      <c r="H125" s="308"/>
      <c r="I125" s="308"/>
      <c r="J125" s="326"/>
      <c r="K125" s="92"/>
      <c r="L125" s="92"/>
      <c r="M125" s="81"/>
      <c r="N125" s="91"/>
      <c r="O125" s="91"/>
      <c r="P125" s="83"/>
      <c r="Q125" s="82"/>
      <c r="R125" s="53"/>
      <c r="S125" s="53"/>
      <c r="T125" s="126"/>
      <c r="U125" s="133"/>
      <c r="V125" s="126"/>
      <c r="W125" s="126"/>
      <c r="X125" s="126"/>
      <c r="Y125" s="127"/>
      <c r="Z125" s="78"/>
      <c r="AA125" s="193">
        <f t="shared" si="48"/>
        <v>0</v>
      </c>
      <c r="AB125" s="58">
        <f t="shared" si="49"/>
        <v>0</v>
      </c>
      <c r="AC125" s="80">
        <f t="shared" si="50"/>
        <v>0</v>
      </c>
      <c r="AD125" s="93">
        <f t="shared" si="51"/>
        <v>0</v>
      </c>
      <c r="AE125" s="91">
        <f t="shared" si="52"/>
        <v>0</v>
      </c>
      <c r="AF125" s="60">
        <f t="shared" si="53"/>
        <v>0</v>
      </c>
      <c r="AG125" s="94">
        <f t="shared" si="54"/>
        <v>0</v>
      </c>
      <c r="AH125" s="54">
        <f t="shared" si="55"/>
        <v>0</v>
      </c>
      <c r="AI125" s="54">
        <f t="shared" si="56"/>
        <v>0</v>
      </c>
      <c r="AJ125" s="58">
        <f t="shared" si="57"/>
        <v>0</v>
      </c>
      <c r="AK125" s="62">
        <f t="shared" si="58"/>
        <v>0</v>
      </c>
      <c r="AL125" s="54">
        <f t="shared" si="59"/>
        <v>0</v>
      </c>
      <c r="AM125" s="54">
        <f t="shared" si="60"/>
        <v>0</v>
      </c>
      <c r="AN125" s="74">
        <f t="shared" si="61"/>
        <v>0</v>
      </c>
      <c r="AO125" s="43"/>
      <c r="AP125" s="43"/>
      <c r="AR125"/>
    </row>
    <row r="126" spans="1:44">
      <c r="A126" s="357">
        <f t="shared" si="46"/>
        <v>119</v>
      </c>
      <c r="B126" s="345"/>
      <c r="C126" s="251"/>
      <c r="D126" s="261"/>
      <c r="E126" s="337"/>
      <c r="F126" s="282">
        <f t="shared" si="62"/>
        <v>0</v>
      </c>
      <c r="G126" s="333"/>
      <c r="H126" s="308"/>
      <c r="I126" s="308"/>
      <c r="J126" s="326"/>
      <c r="K126" s="92"/>
      <c r="L126" s="92"/>
      <c r="M126" s="81"/>
      <c r="N126" s="91"/>
      <c r="O126" s="91"/>
      <c r="P126" s="83"/>
      <c r="Q126" s="82"/>
      <c r="R126" s="53"/>
      <c r="S126" s="53"/>
      <c r="T126" s="126"/>
      <c r="U126" s="133"/>
      <c r="V126" s="126"/>
      <c r="W126" s="126"/>
      <c r="X126" s="126"/>
      <c r="Y126" s="127"/>
      <c r="Z126" s="78"/>
      <c r="AA126" s="193">
        <f t="shared" si="48"/>
        <v>0</v>
      </c>
      <c r="AB126" s="58">
        <f t="shared" si="49"/>
        <v>0</v>
      </c>
      <c r="AC126" s="80">
        <f t="shared" si="50"/>
        <v>0</v>
      </c>
      <c r="AD126" s="93">
        <f t="shared" si="51"/>
        <v>0</v>
      </c>
      <c r="AE126" s="91">
        <f t="shared" si="52"/>
        <v>0</v>
      </c>
      <c r="AF126" s="60">
        <f t="shared" si="53"/>
        <v>0</v>
      </c>
      <c r="AG126" s="94">
        <f t="shared" si="54"/>
        <v>0</v>
      </c>
      <c r="AH126" s="54">
        <f t="shared" si="55"/>
        <v>0</v>
      </c>
      <c r="AI126" s="54">
        <f t="shared" si="56"/>
        <v>0</v>
      </c>
      <c r="AJ126" s="58">
        <f t="shared" si="57"/>
        <v>0</v>
      </c>
      <c r="AK126" s="62">
        <f t="shared" si="58"/>
        <v>0</v>
      </c>
      <c r="AL126" s="54">
        <f t="shared" si="59"/>
        <v>0</v>
      </c>
      <c r="AM126" s="54">
        <f t="shared" si="60"/>
        <v>0</v>
      </c>
      <c r="AN126" s="74">
        <f t="shared" si="61"/>
        <v>0</v>
      </c>
      <c r="AO126" s="43"/>
      <c r="AP126" s="43"/>
      <c r="AR126"/>
    </row>
    <row r="127" spans="1:44">
      <c r="A127" s="357">
        <f t="shared" si="46"/>
        <v>120</v>
      </c>
      <c r="B127" s="353"/>
      <c r="C127" s="252"/>
      <c r="D127" s="305"/>
      <c r="E127" s="337"/>
      <c r="F127" s="282">
        <f t="shared" si="62"/>
        <v>0</v>
      </c>
      <c r="G127" s="333"/>
      <c r="H127" s="308"/>
      <c r="I127" s="308"/>
      <c r="J127" s="326"/>
      <c r="K127" s="92"/>
      <c r="L127" s="92"/>
      <c r="M127" s="81"/>
      <c r="N127" s="91"/>
      <c r="O127" s="91"/>
      <c r="P127" s="83"/>
      <c r="Q127" s="82"/>
      <c r="R127" s="53"/>
      <c r="S127" s="53"/>
      <c r="T127" s="126"/>
      <c r="U127" s="133"/>
      <c r="V127" s="126"/>
      <c r="W127" s="126"/>
      <c r="X127" s="126"/>
      <c r="Y127" s="127"/>
      <c r="Z127" s="78"/>
      <c r="AA127" s="193">
        <f t="shared" si="48"/>
        <v>0</v>
      </c>
      <c r="AB127" s="58">
        <f t="shared" si="49"/>
        <v>0</v>
      </c>
      <c r="AC127" s="80">
        <f t="shared" si="50"/>
        <v>0</v>
      </c>
      <c r="AD127" s="93">
        <f t="shared" si="51"/>
        <v>0</v>
      </c>
      <c r="AE127" s="91">
        <f t="shared" si="52"/>
        <v>0</v>
      </c>
      <c r="AF127" s="60">
        <f t="shared" si="53"/>
        <v>0</v>
      </c>
      <c r="AG127" s="94">
        <f t="shared" si="54"/>
        <v>0</v>
      </c>
      <c r="AH127" s="54">
        <f t="shared" si="55"/>
        <v>0</v>
      </c>
      <c r="AI127" s="54">
        <f t="shared" si="56"/>
        <v>0</v>
      </c>
      <c r="AJ127" s="58">
        <f t="shared" si="57"/>
        <v>0</v>
      </c>
      <c r="AK127" s="62">
        <f t="shared" si="58"/>
        <v>0</v>
      </c>
      <c r="AL127" s="54">
        <f t="shared" si="59"/>
        <v>0</v>
      </c>
      <c r="AM127" s="54">
        <f t="shared" si="60"/>
        <v>0</v>
      </c>
      <c r="AN127" s="74">
        <f t="shared" si="61"/>
        <v>0</v>
      </c>
      <c r="AO127" s="43"/>
      <c r="AP127" s="43"/>
      <c r="AR127"/>
    </row>
    <row r="128" spans="1:44" ht="13.5" thickBot="1">
      <c r="A128" s="229">
        <f t="shared" si="46"/>
        <v>121</v>
      </c>
      <c r="B128" s="355"/>
      <c r="C128" s="238"/>
      <c r="D128" s="238"/>
      <c r="E128" s="238"/>
      <c r="F128" s="298">
        <f t="shared" si="62"/>
        <v>0</v>
      </c>
      <c r="G128" s="335"/>
      <c r="H128" s="306"/>
      <c r="I128" s="306"/>
      <c r="J128" s="322"/>
      <c r="K128" s="209"/>
      <c r="L128" s="209"/>
      <c r="M128" s="210"/>
      <c r="N128" s="211"/>
      <c r="O128" s="211"/>
      <c r="P128" s="212"/>
      <c r="Q128" s="213"/>
      <c r="R128" s="214"/>
      <c r="S128" s="214"/>
      <c r="T128" s="208"/>
      <c r="U128" s="215"/>
      <c r="V128" s="208"/>
      <c r="W128" s="208"/>
      <c r="X128" s="208"/>
      <c r="Y128" s="267"/>
      <c r="Z128" s="78"/>
      <c r="AA128" s="193">
        <f t="shared" si="48"/>
        <v>0</v>
      </c>
      <c r="AB128" s="58">
        <f t="shared" si="49"/>
        <v>0</v>
      </c>
      <c r="AC128" s="80">
        <f t="shared" si="50"/>
        <v>0</v>
      </c>
      <c r="AD128" s="93">
        <f t="shared" si="51"/>
        <v>0</v>
      </c>
      <c r="AE128" s="91">
        <f t="shared" si="52"/>
        <v>0</v>
      </c>
      <c r="AF128" s="60">
        <f t="shared" si="53"/>
        <v>0</v>
      </c>
      <c r="AG128" s="94">
        <f t="shared" si="54"/>
        <v>0</v>
      </c>
      <c r="AH128" s="54">
        <f t="shared" si="55"/>
        <v>0</v>
      </c>
      <c r="AI128" s="54">
        <f t="shared" si="56"/>
        <v>0</v>
      </c>
      <c r="AJ128" s="58">
        <f t="shared" si="57"/>
        <v>0</v>
      </c>
      <c r="AK128" s="62">
        <f t="shared" si="58"/>
        <v>0</v>
      </c>
      <c r="AL128" s="54">
        <f t="shared" si="59"/>
        <v>0</v>
      </c>
      <c r="AM128" s="54">
        <f t="shared" si="60"/>
        <v>0</v>
      </c>
      <c r="AN128" s="74">
        <f t="shared" si="61"/>
        <v>0</v>
      </c>
      <c r="AO128" s="43"/>
      <c r="AP128" s="43"/>
      <c r="AR128"/>
    </row>
    <row r="131" spans="2:22">
      <c r="B131" s="529" t="s">
        <v>376</v>
      </c>
      <c r="C131" s="73"/>
      <c r="D131" s="73"/>
      <c r="E131" s="73"/>
      <c r="F131" s="73"/>
      <c r="G131" s="75"/>
      <c r="H131" s="76"/>
      <c r="I131" s="76"/>
      <c r="J131" s="6"/>
      <c r="K131" s="41"/>
      <c r="N131" s="34"/>
      <c r="Q131" s="5"/>
      <c r="S131" s="40"/>
      <c r="T131" s="5"/>
      <c r="U131"/>
    </row>
    <row r="132" spans="2:22">
      <c r="B132" s="4" t="s">
        <v>377</v>
      </c>
      <c r="C132" s="73"/>
      <c r="D132" s="73"/>
      <c r="E132" s="73"/>
      <c r="F132" s="73"/>
      <c r="G132" s="75"/>
      <c r="H132" s="76"/>
      <c r="I132" s="76"/>
      <c r="J132" s="6"/>
      <c r="K132" s="41"/>
      <c r="N132" s="34"/>
      <c r="Q132" s="5"/>
      <c r="S132" s="40"/>
      <c r="T132" s="5"/>
      <c r="U132"/>
    </row>
    <row r="133" spans="2:22">
      <c r="B133" s="4" t="s">
        <v>378</v>
      </c>
      <c r="C133" s="73"/>
      <c r="D133" s="73"/>
      <c r="E133" s="73"/>
      <c r="F133" s="73"/>
      <c r="G133" s="75"/>
      <c r="H133" s="76"/>
      <c r="I133" s="76"/>
      <c r="J133" s="6"/>
      <c r="K133" s="41"/>
      <c r="N133" s="34"/>
      <c r="Q133" s="5"/>
      <c r="S133" s="40"/>
      <c r="T133" s="5"/>
      <c r="U133"/>
    </row>
    <row r="134" spans="2:22">
      <c r="B134" s="4" t="s">
        <v>379</v>
      </c>
      <c r="C134" s="73"/>
      <c r="D134" s="73"/>
      <c r="E134" s="73"/>
      <c r="F134" s="73"/>
      <c r="G134" s="75"/>
      <c r="H134" s="76"/>
      <c r="I134" s="76"/>
      <c r="J134" s="6"/>
      <c r="K134" s="41"/>
      <c r="L134" s="41"/>
      <c r="M134" s="6"/>
      <c r="N134" s="6"/>
      <c r="O134" s="6"/>
      <c r="P134" s="6"/>
      <c r="Q134" s="6"/>
      <c r="S134" s="40"/>
      <c r="T134" s="5"/>
      <c r="U134"/>
    </row>
    <row r="135" spans="2:22">
      <c r="B135" s="4" t="s">
        <v>375</v>
      </c>
      <c r="C135" s="73"/>
      <c r="D135" s="73"/>
      <c r="E135" s="73"/>
      <c r="F135" s="73"/>
      <c r="G135" s="75"/>
      <c r="H135" s="76"/>
      <c r="I135" s="76"/>
      <c r="J135" s="6"/>
      <c r="K135" s="41"/>
      <c r="N135" s="34"/>
      <c r="Q135" s="5"/>
      <c r="S135" s="40"/>
      <c r="T135" s="5"/>
      <c r="U135"/>
    </row>
    <row r="136" spans="2:22">
      <c r="B136" s="4" t="s">
        <v>61</v>
      </c>
      <c r="C136" s="73"/>
      <c r="D136" s="73"/>
      <c r="E136" s="73"/>
      <c r="F136" s="73"/>
      <c r="G136" s="75"/>
      <c r="H136" s="76"/>
      <c r="I136" s="76"/>
      <c r="J136" s="6"/>
      <c r="K136" s="41"/>
      <c r="N136" s="34"/>
      <c r="Q136" s="5"/>
      <c r="S136" s="40"/>
      <c r="T136" s="5"/>
      <c r="U136"/>
    </row>
    <row r="137" spans="2:22">
      <c r="B137" s="45"/>
      <c r="C137" s="106"/>
      <c r="D137" s="46"/>
      <c r="E137" s="46"/>
      <c r="F137" s="221"/>
      <c r="G137" s="194"/>
      <c r="H137" s="77"/>
      <c r="I137" s="77"/>
      <c r="J137" s="79"/>
      <c r="K137" s="47"/>
      <c r="L137" s="47"/>
      <c r="M137" s="79"/>
      <c r="N137" s="49"/>
      <c r="O137" s="49"/>
      <c r="P137" s="49"/>
      <c r="Q137" s="48"/>
      <c r="R137" s="77"/>
      <c r="S137" s="530" t="s">
        <v>380</v>
      </c>
      <c r="T137" s="531"/>
      <c r="U137" s="3"/>
      <c r="V137" s="531"/>
    </row>
    <row r="138" spans="2:22">
      <c r="B138" s="45"/>
      <c r="C138" s="106"/>
      <c r="D138" s="46"/>
      <c r="E138" s="46"/>
      <c r="F138" s="221"/>
      <c r="G138" s="194"/>
      <c r="H138" s="77"/>
      <c r="I138" s="77"/>
      <c r="J138" s="79"/>
      <c r="K138" s="47"/>
      <c r="L138" s="47"/>
      <c r="M138" s="79"/>
      <c r="N138" s="49"/>
      <c r="O138" s="49"/>
      <c r="P138" s="49"/>
      <c r="Q138" s="48"/>
      <c r="R138" s="77"/>
      <c r="S138" s="51" t="s">
        <v>189</v>
      </c>
      <c r="T138" s="531"/>
      <c r="U138" s="51"/>
      <c r="V138" s="531"/>
    </row>
    <row r="139" spans="2:22">
      <c r="B139" s="45"/>
      <c r="C139" s="106"/>
      <c r="D139" s="46"/>
      <c r="E139" s="46"/>
      <c r="F139" s="221"/>
      <c r="G139" s="194"/>
      <c r="H139" s="77"/>
      <c r="I139" s="77"/>
      <c r="J139" s="77"/>
      <c r="K139" s="49"/>
      <c r="L139" s="49"/>
      <c r="M139" s="77"/>
      <c r="N139" s="49"/>
      <c r="O139" s="49"/>
      <c r="P139" s="49"/>
      <c r="Q139" s="50"/>
      <c r="R139" s="77"/>
    </row>
  </sheetData>
  <pageMargins left="0.39370078740157483" right="0.39370078740157483" top="0.59055118110236227" bottom="0.59055118110236227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P72"/>
  <sheetViews>
    <sheetView zoomScaleNormal="100" workbookViewId="0">
      <pane ySplit="7" topLeftCell="A44" activePane="bottomLeft" state="frozenSplit"/>
      <selection pane="bottomLeft" activeCell="C68" sqref="C68"/>
    </sheetView>
  </sheetViews>
  <sheetFormatPr defaultRowHeight="12.75"/>
  <cols>
    <col min="1" max="1" width="5" customWidth="1"/>
    <col min="2" max="2" width="28.28515625" customWidth="1"/>
    <col min="3" max="3" width="7.5703125" style="216" customWidth="1"/>
    <col min="4" max="4" width="11.85546875" style="2" customWidth="1"/>
    <col min="5" max="5" width="6.140625" style="2" customWidth="1"/>
    <col min="6" max="6" width="4.85546875" style="190" customWidth="1"/>
    <col min="7" max="7" width="5" style="258" customWidth="1"/>
    <col min="8" max="9" width="5" style="76" customWidth="1"/>
    <col min="10" max="10" width="5" style="217" customWidth="1"/>
    <col min="11" max="12" width="5" style="40" customWidth="1"/>
    <col min="13" max="14" width="5" style="5" customWidth="1"/>
    <col min="15" max="17" width="5" style="34" customWidth="1"/>
    <col min="18" max="19" width="5" style="5" customWidth="1"/>
    <col min="20" max="20" width="5" style="40" customWidth="1"/>
    <col min="21" max="22" width="5" style="5" customWidth="1"/>
    <col min="23" max="24" width="5" customWidth="1"/>
    <col min="25" max="25" width="5" style="5" customWidth="1"/>
    <col min="26" max="26" width="3.140625" hidden="1" customWidth="1"/>
    <col min="27" max="27" width="6.28515625" style="6" hidden="1" customWidth="1"/>
    <col min="28" max="28" width="5" style="43" hidden="1" customWidth="1"/>
    <col min="29" max="29" width="4.28515625" hidden="1" customWidth="1"/>
    <col min="30" max="30" width="5.140625" hidden="1" customWidth="1"/>
    <col min="31" max="31" width="5.5703125" hidden="1" customWidth="1"/>
    <col min="32" max="32" width="5.7109375" hidden="1" customWidth="1"/>
    <col min="33" max="33" width="5.42578125" style="40" hidden="1" customWidth="1"/>
    <col min="34" max="34" width="5.140625" style="5" hidden="1" customWidth="1"/>
    <col min="35" max="35" width="5.140625" hidden="1" customWidth="1"/>
    <col min="36" max="36" width="4.85546875" hidden="1" customWidth="1"/>
    <col min="37" max="37" width="5.5703125" hidden="1" customWidth="1"/>
    <col min="38" max="38" width="4.140625" hidden="1" customWidth="1"/>
    <col min="39" max="39" width="6.140625" hidden="1" customWidth="1"/>
    <col min="40" max="40" width="5.140625" hidden="1" customWidth="1"/>
    <col min="41" max="41" width="4.28515625" customWidth="1"/>
    <col min="42" max="42" width="5.5703125" customWidth="1"/>
    <col min="43" max="43" width="7.5703125" customWidth="1"/>
    <col min="44" max="44" width="5.5703125" customWidth="1"/>
    <col min="45" max="45" width="4.7109375" customWidth="1"/>
  </cols>
  <sheetData>
    <row r="2" spans="1:42" ht="15.75">
      <c r="A2" s="7" t="s">
        <v>59</v>
      </c>
      <c r="B2" s="8"/>
      <c r="D2" s="10"/>
      <c r="E2" s="10"/>
      <c r="F2" s="216"/>
      <c r="G2" s="241"/>
      <c r="H2" s="75"/>
      <c r="I2" s="75"/>
      <c r="J2" s="258"/>
      <c r="K2" s="44"/>
      <c r="L2" s="44"/>
      <c r="M2" s="11"/>
      <c r="N2" s="11"/>
      <c r="O2" s="11"/>
      <c r="P2" s="11"/>
      <c r="Q2" s="11"/>
      <c r="R2" s="11"/>
    </row>
    <row r="3" spans="1:42" ht="18">
      <c r="A3" s="34" t="s">
        <v>368</v>
      </c>
      <c r="B3" s="5"/>
      <c r="C3" s="220"/>
      <c r="D3" s="84"/>
      <c r="E3" s="84"/>
      <c r="F3" s="217"/>
      <c r="K3" s="5"/>
      <c r="L3" s="5"/>
      <c r="N3" s="42"/>
      <c r="O3" s="52"/>
      <c r="P3" s="52"/>
      <c r="Q3" s="52"/>
      <c r="T3" s="5"/>
      <c r="W3" s="5"/>
      <c r="AD3" s="36" t="s">
        <v>63</v>
      </c>
    </row>
    <row r="4" spans="1:42" ht="13.5" thickBot="1">
      <c r="A4" s="1"/>
      <c r="F4" s="216"/>
      <c r="N4" s="42"/>
      <c r="O4" s="52"/>
      <c r="P4" s="52"/>
      <c r="Q4" s="52"/>
      <c r="U4" s="42"/>
      <c r="Y4" s="42"/>
      <c r="Z4" s="43"/>
      <c r="AA4" s="79"/>
    </row>
    <row r="5" spans="1:42">
      <c r="A5" s="174"/>
      <c r="B5" s="12" t="s">
        <v>372</v>
      </c>
      <c r="C5" s="315"/>
      <c r="D5" s="71"/>
      <c r="E5" s="380" t="s">
        <v>43</v>
      </c>
      <c r="F5" s="371"/>
      <c r="G5" s="557" t="s">
        <v>0</v>
      </c>
      <c r="H5" s="533" t="s">
        <v>105</v>
      </c>
      <c r="I5" s="533" t="s">
        <v>106</v>
      </c>
      <c r="J5" s="534" t="s">
        <v>60</v>
      </c>
      <c r="K5" s="535" t="s">
        <v>94</v>
      </c>
      <c r="L5" s="535" t="s">
        <v>95</v>
      </c>
      <c r="M5" s="536" t="s">
        <v>73</v>
      </c>
      <c r="N5" s="537" t="s">
        <v>3</v>
      </c>
      <c r="O5" s="537" t="s">
        <v>51</v>
      </c>
      <c r="P5" s="538" t="s">
        <v>74</v>
      </c>
      <c r="Q5" s="539" t="s">
        <v>75</v>
      </c>
      <c r="R5" s="540" t="s">
        <v>2</v>
      </c>
      <c r="S5" s="540" t="s">
        <v>50</v>
      </c>
      <c r="T5" s="534" t="s">
        <v>4</v>
      </c>
      <c r="U5" s="541" t="s">
        <v>52</v>
      </c>
      <c r="V5" s="542" t="s">
        <v>13</v>
      </c>
      <c r="W5" s="534" t="s">
        <v>109</v>
      </c>
      <c r="X5" s="534" t="s">
        <v>5</v>
      </c>
      <c r="Y5" s="543" t="s">
        <v>9</v>
      </c>
      <c r="Z5" s="43"/>
      <c r="AA5" s="86" t="s">
        <v>0</v>
      </c>
      <c r="AB5" s="95" t="s">
        <v>53</v>
      </c>
      <c r="AC5" s="88" t="s">
        <v>60</v>
      </c>
      <c r="AD5" s="99" t="s">
        <v>62</v>
      </c>
      <c r="AE5" s="97" t="s">
        <v>1</v>
      </c>
      <c r="AF5" s="63" t="s">
        <v>39</v>
      </c>
      <c r="AG5" s="101" t="s">
        <v>10</v>
      </c>
      <c r="AH5" s="55" t="s">
        <v>12</v>
      </c>
      <c r="AI5" s="55" t="s">
        <v>4</v>
      </c>
      <c r="AJ5" s="67" t="s">
        <v>52</v>
      </c>
      <c r="AK5" s="65" t="s">
        <v>13</v>
      </c>
      <c r="AL5" s="55" t="s">
        <v>109</v>
      </c>
      <c r="AM5" s="103" t="s">
        <v>5</v>
      </c>
      <c r="AN5" s="128" t="s">
        <v>9</v>
      </c>
      <c r="AO5" s="43"/>
      <c r="AP5" s="43"/>
    </row>
    <row r="6" spans="1:42" ht="13.5" thickBot="1">
      <c r="A6" s="372"/>
      <c r="B6" s="373" t="s">
        <v>17</v>
      </c>
      <c r="C6" s="374"/>
      <c r="D6" s="375"/>
      <c r="E6" s="381" t="s">
        <v>365</v>
      </c>
      <c r="F6" s="376"/>
      <c r="G6" s="558" t="s">
        <v>71</v>
      </c>
      <c r="H6" s="545" t="s">
        <v>56</v>
      </c>
      <c r="I6" s="545" t="s">
        <v>171</v>
      </c>
      <c r="J6" s="546" t="s">
        <v>149</v>
      </c>
      <c r="K6" s="547" t="s">
        <v>107</v>
      </c>
      <c r="L6" s="547" t="s">
        <v>90</v>
      </c>
      <c r="M6" s="548" t="s">
        <v>68</v>
      </c>
      <c r="N6" s="549" t="s">
        <v>185</v>
      </c>
      <c r="O6" s="549" t="s">
        <v>49</v>
      </c>
      <c r="P6" s="550" t="s">
        <v>183</v>
      </c>
      <c r="Q6" s="551" t="s">
        <v>93</v>
      </c>
      <c r="R6" s="552" t="s">
        <v>163</v>
      </c>
      <c r="S6" s="553" t="s">
        <v>44</v>
      </c>
      <c r="T6" s="546" t="s">
        <v>36</v>
      </c>
      <c r="U6" s="554" t="s">
        <v>168</v>
      </c>
      <c r="V6" s="555" t="s">
        <v>103</v>
      </c>
      <c r="W6" s="546" t="s">
        <v>46</v>
      </c>
      <c r="X6" s="546" t="s">
        <v>104</v>
      </c>
      <c r="Y6" s="556" t="s">
        <v>48</v>
      </c>
      <c r="Z6" s="43"/>
      <c r="AA6" s="87" t="s">
        <v>71</v>
      </c>
      <c r="AB6" s="96" t="s">
        <v>76</v>
      </c>
      <c r="AC6" s="89" t="s">
        <v>57</v>
      </c>
      <c r="AD6" s="100" t="s">
        <v>76</v>
      </c>
      <c r="AE6" s="98" t="s">
        <v>76</v>
      </c>
      <c r="AF6" s="64" t="s">
        <v>76</v>
      </c>
      <c r="AG6" s="102" t="s">
        <v>76</v>
      </c>
      <c r="AH6" s="56" t="s">
        <v>91</v>
      </c>
      <c r="AI6" s="56" t="s">
        <v>36</v>
      </c>
      <c r="AJ6" s="57" t="s">
        <v>108</v>
      </c>
      <c r="AK6" s="66" t="s">
        <v>103</v>
      </c>
      <c r="AL6" s="56" t="s">
        <v>46</v>
      </c>
      <c r="AM6" s="104" t="s">
        <v>104</v>
      </c>
      <c r="AN6" s="129" t="s">
        <v>48</v>
      </c>
      <c r="AO6" s="43"/>
      <c r="AP6" s="43"/>
    </row>
    <row r="7" spans="1:42" ht="13.5" thickBot="1">
      <c r="A7" s="377" t="s">
        <v>16</v>
      </c>
      <c r="B7" s="235" t="s">
        <v>6</v>
      </c>
      <c r="C7" s="378" t="s">
        <v>110</v>
      </c>
      <c r="D7" s="235" t="s">
        <v>7</v>
      </c>
      <c r="E7" s="235" t="s">
        <v>8</v>
      </c>
      <c r="F7" s="379" t="s">
        <v>15</v>
      </c>
      <c r="G7" s="559">
        <v>1</v>
      </c>
      <c r="H7" s="560">
        <v>4</v>
      </c>
      <c r="I7" s="560">
        <v>13</v>
      </c>
      <c r="J7" s="561">
        <v>3</v>
      </c>
      <c r="K7" s="562">
        <v>2</v>
      </c>
      <c r="L7" s="562">
        <v>7</v>
      </c>
      <c r="M7" s="563">
        <v>5</v>
      </c>
      <c r="N7" s="564">
        <v>11</v>
      </c>
      <c r="O7" s="564">
        <v>19</v>
      </c>
      <c r="P7" s="565">
        <v>6</v>
      </c>
      <c r="Q7" s="566">
        <v>17</v>
      </c>
      <c r="R7" s="567">
        <v>9</v>
      </c>
      <c r="S7" s="568">
        <v>18</v>
      </c>
      <c r="T7" s="561">
        <v>8</v>
      </c>
      <c r="U7" s="569">
        <v>12</v>
      </c>
      <c r="V7" s="570">
        <v>14</v>
      </c>
      <c r="W7" s="561">
        <v>15</v>
      </c>
      <c r="X7" s="561">
        <v>10</v>
      </c>
      <c r="Y7" s="571">
        <v>16</v>
      </c>
      <c r="Z7" s="43"/>
      <c r="AA7" s="134"/>
      <c r="AB7" s="135"/>
      <c r="AC7" s="136"/>
      <c r="AD7" s="137"/>
      <c r="AE7" s="138"/>
      <c r="AF7" s="139"/>
      <c r="AG7" s="140"/>
      <c r="AH7" s="141"/>
      <c r="AI7" s="141"/>
      <c r="AJ7" s="142"/>
      <c r="AK7" s="143"/>
      <c r="AL7" s="141"/>
      <c r="AM7" s="144"/>
      <c r="AN7" s="145"/>
      <c r="AO7" s="43"/>
      <c r="AP7" s="43"/>
    </row>
    <row r="8" spans="1:42">
      <c r="A8" s="227">
        <v>1</v>
      </c>
      <c r="B8" s="506" t="s">
        <v>276</v>
      </c>
      <c r="C8" s="507">
        <v>68283</v>
      </c>
      <c r="D8" s="508">
        <v>3153</v>
      </c>
      <c r="E8" s="504" t="s">
        <v>11</v>
      </c>
      <c r="F8" s="280">
        <f t="shared" ref="F8:F34" si="0">ROUND(IF(COUNT(AA8:AP8)&lt;=3,SUM(AA8:AP8),SUM(LARGE(AA8:AP8,1),LARGE(AA8:AP8,2),LARGE(AA8:AP8,3))),0)</f>
        <v>147</v>
      </c>
      <c r="G8" s="368">
        <v>59</v>
      </c>
      <c r="H8" s="120"/>
      <c r="I8" s="120"/>
      <c r="J8" s="237">
        <v>88</v>
      </c>
      <c r="K8" s="121"/>
      <c r="L8" s="121"/>
      <c r="M8" s="122"/>
      <c r="N8" s="181"/>
      <c r="O8" s="181"/>
      <c r="P8" s="123"/>
      <c r="Q8" s="124"/>
      <c r="R8" s="125"/>
      <c r="S8" s="125"/>
      <c r="T8" s="33"/>
      <c r="U8" s="132"/>
      <c r="V8" s="33"/>
      <c r="W8" s="33"/>
      <c r="X8" s="33"/>
      <c r="Y8" s="39"/>
      <c r="Z8" s="78"/>
      <c r="AA8" s="196">
        <f t="shared" ref="AA8:AA39" si="1">G8</f>
        <v>59</v>
      </c>
      <c r="AB8" s="58">
        <f t="shared" ref="AB8:AB39" si="2">MAX(H8,I8)</f>
        <v>0</v>
      </c>
      <c r="AC8" s="80">
        <f t="shared" ref="AC8:AC39" si="3">J8</f>
        <v>88</v>
      </c>
      <c r="AD8" s="93">
        <f t="shared" ref="AD8:AD39" si="4">MAX(K8,L8)</f>
        <v>0</v>
      </c>
      <c r="AE8" s="91">
        <f t="shared" ref="AE8:AE39" si="5">M8</f>
        <v>0</v>
      </c>
      <c r="AF8" s="60">
        <f t="shared" ref="AF8:AF39" si="6">MAX(N8,O8)</f>
        <v>0</v>
      </c>
      <c r="AG8" s="94">
        <f t="shared" ref="AG8:AG39" si="7">MAX(P8,Q8)</f>
        <v>0</v>
      </c>
      <c r="AH8" s="54">
        <f t="shared" ref="AH8:AH39" si="8">MAX(R8,S8)</f>
        <v>0</v>
      </c>
      <c r="AI8" s="54">
        <f t="shared" ref="AI8:AI39" si="9">T8</f>
        <v>0</v>
      </c>
      <c r="AJ8" s="58">
        <f t="shared" ref="AJ8:AJ39" si="10">U8</f>
        <v>0</v>
      </c>
      <c r="AK8" s="62">
        <f t="shared" ref="AK8:AK39" si="11">V8</f>
        <v>0</v>
      </c>
      <c r="AL8" s="54">
        <f t="shared" ref="AL8:AL39" si="12">W8</f>
        <v>0</v>
      </c>
      <c r="AM8" s="74">
        <f t="shared" ref="AM8:AM39" si="13">X8</f>
        <v>0</v>
      </c>
      <c r="AN8" s="74">
        <f t="shared" ref="AN8:AN39" si="14">Y8</f>
        <v>0</v>
      </c>
      <c r="AO8" s="43"/>
      <c r="AP8" s="43"/>
    </row>
    <row r="9" spans="1:42">
      <c r="A9" s="356">
        <f>1+A8</f>
        <v>2</v>
      </c>
      <c r="B9" s="509" t="s">
        <v>285</v>
      </c>
      <c r="C9" s="510">
        <v>83900</v>
      </c>
      <c r="D9" s="511" t="s">
        <v>136</v>
      </c>
      <c r="E9" s="505" t="s">
        <v>11</v>
      </c>
      <c r="F9" s="282">
        <f t="shared" si="0"/>
        <v>135</v>
      </c>
      <c r="G9" s="275">
        <v>45</v>
      </c>
      <c r="H9" s="58"/>
      <c r="I9" s="58"/>
      <c r="J9" s="232">
        <v>90</v>
      </c>
      <c r="K9" s="92"/>
      <c r="L9" s="92"/>
      <c r="M9" s="81"/>
      <c r="N9" s="91"/>
      <c r="O9" s="91"/>
      <c r="P9" s="83"/>
      <c r="Q9" s="82"/>
      <c r="R9" s="53"/>
      <c r="S9" s="53"/>
      <c r="T9" s="126"/>
      <c r="U9" s="133"/>
      <c r="V9" s="126"/>
      <c r="W9" s="126"/>
      <c r="X9" s="126"/>
      <c r="Y9" s="127"/>
      <c r="Z9" s="78"/>
      <c r="AA9" s="196">
        <f t="shared" si="1"/>
        <v>45</v>
      </c>
      <c r="AB9" s="58">
        <f t="shared" si="2"/>
        <v>0</v>
      </c>
      <c r="AC9" s="80">
        <f t="shared" si="3"/>
        <v>90</v>
      </c>
      <c r="AD9" s="93">
        <f t="shared" si="4"/>
        <v>0</v>
      </c>
      <c r="AE9" s="91">
        <f t="shared" si="5"/>
        <v>0</v>
      </c>
      <c r="AF9" s="60">
        <f t="shared" si="6"/>
        <v>0</v>
      </c>
      <c r="AG9" s="94">
        <f t="shared" si="7"/>
        <v>0</v>
      </c>
      <c r="AH9" s="54">
        <f t="shared" si="8"/>
        <v>0</v>
      </c>
      <c r="AI9" s="54">
        <f t="shared" si="9"/>
        <v>0</v>
      </c>
      <c r="AJ9" s="58">
        <f t="shared" si="10"/>
        <v>0</v>
      </c>
      <c r="AK9" s="62">
        <f t="shared" si="11"/>
        <v>0</v>
      </c>
      <c r="AL9" s="54">
        <f t="shared" si="12"/>
        <v>0</v>
      </c>
      <c r="AM9" s="74">
        <f t="shared" si="13"/>
        <v>0</v>
      </c>
      <c r="AN9" s="74">
        <f t="shared" si="14"/>
        <v>0</v>
      </c>
      <c r="AO9" s="43"/>
      <c r="AP9" s="43"/>
    </row>
    <row r="10" spans="1:42" ht="13.5" thickBot="1">
      <c r="A10" s="228">
        <f t="shared" ref="A10:A61" si="15">1+A9</f>
        <v>3</v>
      </c>
      <c r="B10" s="524" t="s">
        <v>360</v>
      </c>
      <c r="C10" s="525">
        <v>68282</v>
      </c>
      <c r="D10" s="526">
        <v>3099</v>
      </c>
      <c r="E10" s="527" t="s">
        <v>11</v>
      </c>
      <c r="F10" s="298">
        <f t="shared" si="0"/>
        <v>113</v>
      </c>
      <c r="G10" s="528">
        <v>113</v>
      </c>
      <c r="H10" s="207"/>
      <c r="I10" s="207"/>
      <c r="J10" s="238">
        <v>0</v>
      </c>
      <c r="K10" s="209"/>
      <c r="L10" s="209"/>
      <c r="M10" s="210"/>
      <c r="N10" s="211"/>
      <c r="O10" s="211"/>
      <c r="P10" s="212"/>
      <c r="Q10" s="213"/>
      <c r="R10" s="214"/>
      <c r="S10" s="214"/>
      <c r="T10" s="208"/>
      <c r="U10" s="215"/>
      <c r="V10" s="208"/>
      <c r="W10" s="208"/>
      <c r="X10" s="208"/>
      <c r="Y10" s="267"/>
      <c r="Z10" s="78"/>
      <c r="AA10" s="196">
        <f t="shared" si="1"/>
        <v>113</v>
      </c>
      <c r="AB10" s="58">
        <f t="shared" si="2"/>
        <v>0</v>
      </c>
      <c r="AC10" s="80">
        <f t="shared" si="3"/>
        <v>0</v>
      </c>
      <c r="AD10" s="93">
        <f t="shared" si="4"/>
        <v>0</v>
      </c>
      <c r="AE10" s="91">
        <f t="shared" si="5"/>
        <v>0</v>
      </c>
      <c r="AF10" s="60">
        <f t="shared" si="6"/>
        <v>0</v>
      </c>
      <c r="AG10" s="94">
        <f t="shared" si="7"/>
        <v>0</v>
      </c>
      <c r="AH10" s="54">
        <f t="shared" si="8"/>
        <v>0</v>
      </c>
      <c r="AI10" s="54">
        <f t="shared" si="9"/>
        <v>0</v>
      </c>
      <c r="AJ10" s="58">
        <f t="shared" si="10"/>
        <v>0</v>
      </c>
      <c r="AK10" s="62">
        <f t="shared" si="11"/>
        <v>0</v>
      </c>
      <c r="AL10" s="54">
        <f t="shared" si="12"/>
        <v>0</v>
      </c>
      <c r="AM10" s="74">
        <f t="shared" si="13"/>
        <v>0</v>
      </c>
      <c r="AN10" s="74">
        <f t="shared" si="14"/>
        <v>0</v>
      </c>
      <c r="AO10" s="43"/>
      <c r="AP10" s="43"/>
    </row>
    <row r="11" spans="1:42">
      <c r="A11" s="358">
        <f t="shared" si="15"/>
        <v>4</v>
      </c>
      <c r="B11" s="522" t="s">
        <v>262</v>
      </c>
      <c r="C11" s="450">
        <v>93341</v>
      </c>
      <c r="D11" s="328" t="s">
        <v>263</v>
      </c>
      <c r="E11" s="523" t="s">
        <v>11</v>
      </c>
      <c r="F11" s="300">
        <f t="shared" si="0"/>
        <v>111</v>
      </c>
      <c r="G11" s="452"/>
      <c r="H11" s="197"/>
      <c r="I11" s="197"/>
      <c r="J11" s="236">
        <v>111</v>
      </c>
      <c r="K11" s="199"/>
      <c r="L11" s="199"/>
      <c r="M11" s="200"/>
      <c r="N11" s="201"/>
      <c r="O11" s="201"/>
      <c r="P11" s="202"/>
      <c r="Q11" s="203"/>
      <c r="R11" s="204"/>
      <c r="S11" s="204"/>
      <c r="T11" s="198"/>
      <c r="U11" s="205"/>
      <c r="V11" s="198"/>
      <c r="W11" s="198"/>
      <c r="X11" s="198"/>
      <c r="Y11" s="206"/>
      <c r="Z11" s="78"/>
      <c r="AA11" s="196">
        <f t="shared" si="1"/>
        <v>0</v>
      </c>
      <c r="AB11" s="58">
        <f t="shared" si="2"/>
        <v>0</v>
      </c>
      <c r="AC11" s="80">
        <f t="shared" si="3"/>
        <v>111</v>
      </c>
      <c r="AD11" s="93">
        <f t="shared" si="4"/>
        <v>0</v>
      </c>
      <c r="AE11" s="91">
        <f t="shared" si="5"/>
        <v>0</v>
      </c>
      <c r="AF11" s="60">
        <f t="shared" si="6"/>
        <v>0</v>
      </c>
      <c r="AG11" s="94">
        <f t="shared" si="7"/>
        <v>0</v>
      </c>
      <c r="AH11" s="54">
        <f t="shared" si="8"/>
        <v>0</v>
      </c>
      <c r="AI11" s="54">
        <f t="shared" si="9"/>
        <v>0</v>
      </c>
      <c r="AJ11" s="58">
        <f t="shared" si="10"/>
        <v>0</v>
      </c>
      <c r="AK11" s="62">
        <f t="shared" si="11"/>
        <v>0</v>
      </c>
      <c r="AL11" s="54">
        <f t="shared" si="12"/>
        <v>0</v>
      </c>
      <c r="AM11" s="74">
        <f t="shared" si="13"/>
        <v>0</v>
      </c>
      <c r="AN11" s="74">
        <f t="shared" si="14"/>
        <v>0</v>
      </c>
      <c r="AO11" s="43"/>
      <c r="AP11" s="43"/>
    </row>
    <row r="12" spans="1:42">
      <c r="A12" s="357">
        <f t="shared" si="15"/>
        <v>5</v>
      </c>
      <c r="B12" s="223" t="s">
        <v>205</v>
      </c>
      <c r="C12" s="251">
        <v>75348</v>
      </c>
      <c r="D12" s="183" t="s">
        <v>206</v>
      </c>
      <c r="E12" s="187" t="s">
        <v>13</v>
      </c>
      <c r="F12" s="282">
        <f t="shared" si="0"/>
        <v>109</v>
      </c>
      <c r="G12" s="275">
        <v>109</v>
      </c>
      <c r="H12" s="58"/>
      <c r="I12" s="58"/>
      <c r="J12" s="259"/>
      <c r="K12" s="92"/>
      <c r="L12" s="92"/>
      <c r="M12" s="81"/>
      <c r="N12" s="91"/>
      <c r="O12" s="91"/>
      <c r="P12" s="83"/>
      <c r="Q12" s="82"/>
      <c r="R12" s="53"/>
      <c r="S12" s="53"/>
      <c r="T12" s="126"/>
      <c r="U12" s="133"/>
      <c r="V12" s="126"/>
      <c r="W12" s="126"/>
      <c r="X12" s="126"/>
      <c r="Y12" s="127"/>
      <c r="Z12" s="78"/>
      <c r="AA12" s="196">
        <f t="shared" si="1"/>
        <v>109</v>
      </c>
      <c r="AB12" s="58">
        <f t="shared" si="2"/>
        <v>0</v>
      </c>
      <c r="AC12" s="80">
        <f t="shared" si="3"/>
        <v>0</v>
      </c>
      <c r="AD12" s="93">
        <f t="shared" si="4"/>
        <v>0</v>
      </c>
      <c r="AE12" s="91">
        <f t="shared" si="5"/>
        <v>0</v>
      </c>
      <c r="AF12" s="60">
        <f t="shared" si="6"/>
        <v>0</v>
      </c>
      <c r="AG12" s="94">
        <f t="shared" si="7"/>
        <v>0</v>
      </c>
      <c r="AH12" s="54">
        <f t="shared" si="8"/>
        <v>0</v>
      </c>
      <c r="AI12" s="54">
        <f t="shared" si="9"/>
        <v>0</v>
      </c>
      <c r="AJ12" s="58">
        <f t="shared" si="10"/>
        <v>0</v>
      </c>
      <c r="AK12" s="62">
        <f t="shared" si="11"/>
        <v>0</v>
      </c>
      <c r="AL12" s="54">
        <f t="shared" si="12"/>
        <v>0</v>
      </c>
      <c r="AM12" s="74">
        <f t="shared" si="13"/>
        <v>0</v>
      </c>
      <c r="AN12" s="74">
        <f t="shared" si="14"/>
        <v>0</v>
      </c>
      <c r="AO12" s="43"/>
      <c r="AP12" s="43"/>
    </row>
    <row r="13" spans="1:42">
      <c r="A13" s="357">
        <f t="shared" si="15"/>
        <v>6</v>
      </c>
      <c r="B13" s="223" t="s">
        <v>200</v>
      </c>
      <c r="C13" s="251">
        <v>85522</v>
      </c>
      <c r="D13" s="183" t="s">
        <v>201</v>
      </c>
      <c r="E13" s="187" t="s">
        <v>13</v>
      </c>
      <c r="F13" s="282">
        <f t="shared" si="0"/>
        <v>103</v>
      </c>
      <c r="G13" s="275">
        <v>103</v>
      </c>
      <c r="H13" s="58"/>
      <c r="I13" s="58"/>
      <c r="J13" s="259"/>
      <c r="K13" s="92"/>
      <c r="L13" s="92"/>
      <c r="M13" s="81"/>
      <c r="N13" s="91"/>
      <c r="O13" s="91"/>
      <c r="P13" s="83"/>
      <c r="Q13" s="82"/>
      <c r="R13" s="53"/>
      <c r="S13" s="53"/>
      <c r="T13" s="126"/>
      <c r="U13" s="133"/>
      <c r="V13" s="126"/>
      <c r="W13" s="126"/>
      <c r="X13" s="126"/>
      <c r="Y13" s="127"/>
      <c r="Z13" s="78"/>
      <c r="AA13" s="196">
        <f t="shared" si="1"/>
        <v>103</v>
      </c>
      <c r="AB13" s="58">
        <f t="shared" si="2"/>
        <v>0</v>
      </c>
      <c r="AC13" s="80">
        <f t="shared" si="3"/>
        <v>0</v>
      </c>
      <c r="AD13" s="93">
        <f t="shared" si="4"/>
        <v>0</v>
      </c>
      <c r="AE13" s="91">
        <f t="shared" si="5"/>
        <v>0</v>
      </c>
      <c r="AF13" s="60">
        <f t="shared" si="6"/>
        <v>0</v>
      </c>
      <c r="AG13" s="94">
        <f t="shared" si="7"/>
        <v>0</v>
      </c>
      <c r="AH13" s="54">
        <f t="shared" si="8"/>
        <v>0</v>
      </c>
      <c r="AI13" s="54">
        <f t="shared" si="9"/>
        <v>0</v>
      </c>
      <c r="AJ13" s="58">
        <f t="shared" si="10"/>
        <v>0</v>
      </c>
      <c r="AK13" s="62">
        <f t="shared" si="11"/>
        <v>0</v>
      </c>
      <c r="AL13" s="54">
        <f t="shared" si="12"/>
        <v>0</v>
      </c>
      <c r="AM13" s="74">
        <f t="shared" si="13"/>
        <v>0</v>
      </c>
      <c r="AN13" s="74">
        <f t="shared" si="14"/>
        <v>0</v>
      </c>
      <c r="AO13" s="43"/>
      <c r="AP13" s="43"/>
    </row>
    <row r="14" spans="1:42">
      <c r="A14" s="357">
        <f t="shared" si="15"/>
        <v>7</v>
      </c>
      <c r="B14" s="343" t="s">
        <v>278</v>
      </c>
      <c r="C14" s="232">
        <v>83391</v>
      </c>
      <c r="D14" s="243" t="s">
        <v>112</v>
      </c>
      <c r="E14" s="185" t="s">
        <v>11</v>
      </c>
      <c r="F14" s="282">
        <f t="shared" si="0"/>
        <v>100</v>
      </c>
      <c r="G14" s="275">
        <v>44</v>
      </c>
      <c r="H14" s="58"/>
      <c r="I14" s="58"/>
      <c r="J14" s="232">
        <v>56</v>
      </c>
      <c r="K14" s="92"/>
      <c r="L14" s="92"/>
      <c r="M14" s="81"/>
      <c r="N14" s="91"/>
      <c r="O14" s="91"/>
      <c r="P14" s="83"/>
      <c r="Q14" s="82"/>
      <c r="R14" s="53"/>
      <c r="S14" s="53"/>
      <c r="T14" s="126"/>
      <c r="U14" s="133"/>
      <c r="V14" s="126"/>
      <c r="W14" s="126"/>
      <c r="X14" s="126"/>
      <c r="Y14" s="127"/>
      <c r="Z14" s="78"/>
      <c r="AA14" s="196">
        <f t="shared" si="1"/>
        <v>44</v>
      </c>
      <c r="AB14" s="58">
        <f t="shared" si="2"/>
        <v>0</v>
      </c>
      <c r="AC14" s="80">
        <f t="shared" si="3"/>
        <v>56</v>
      </c>
      <c r="AD14" s="93">
        <f t="shared" si="4"/>
        <v>0</v>
      </c>
      <c r="AE14" s="91">
        <f t="shared" si="5"/>
        <v>0</v>
      </c>
      <c r="AF14" s="60">
        <f t="shared" si="6"/>
        <v>0</v>
      </c>
      <c r="AG14" s="94">
        <f t="shared" si="7"/>
        <v>0</v>
      </c>
      <c r="AH14" s="54">
        <f t="shared" si="8"/>
        <v>0</v>
      </c>
      <c r="AI14" s="54">
        <f t="shared" si="9"/>
        <v>0</v>
      </c>
      <c r="AJ14" s="58">
        <f t="shared" si="10"/>
        <v>0</v>
      </c>
      <c r="AK14" s="62">
        <f t="shared" si="11"/>
        <v>0</v>
      </c>
      <c r="AL14" s="54">
        <f t="shared" si="12"/>
        <v>0</v>
      </c>
      <c r="AM14" s="74">
        <f t="shared" si="13"/>
        <v>0</v>
      </c>
      <c r="AN14" s="74">
        <f t="shared" si="14"/>
        <v>0</v>
      </c>
      <c r="AO14" s="43"/>
      <c r="AP14" s="43"/>
    </row>
    <row r="15" spans="1:42">
      <c r="A15" s="357">
        <f t="shared" si="15"/>
        <v>8</v>
      </c>
      <c r="B15" s="343" t="s">
        <v>284</v>
      </c>
      <c r="C15" s="232">
        <v>23434</v>
      </c>
      <c r="D15" s="243">
        <v>1978</v>
      </c>
      <c r="E15" s="185" t="s">
        <v>11</v>
      </c>
      <c r="F15" s="282">
        <f t="shared" si="0"/>
        <v>93</v>
      </c>
      <c r="G15" s="275"/>
      <c r="H15" s="58"/>
      <c r="I15" s="58"/>
      <c r="J15" s="232">
        <v>93</v>
      </c>
      <c r="K15" s="92"/>
      <c r="L15" s="92"/>
      <c r="M15" s="81"/>
      <c r="N15" s="91"/>
      <c r="O15" s="91"/>
      <c r="P15" s="83"/>
      <c r="Q15" s="82"/>
      <c r="R15" s="53"/>
      <c r="S15" s="53"/>
      <c r="T15" s="126"/>
      <c r="U15" s="133"/>
      <c r="V15" s="126"/>
      <c r="W15" s="126"/>
      <c r="X15" s="126"/>
      <c r="Y15" s="127"/>
      <c r="Z15" s="78"/>
      <c r="AA15" s="196">
        <f t="shared" si="1"/>
        <v>0</v>
      </c>
      <c r="AB15" s="58">
        <f t="shared" si="2"/>
        <v>0</v>
      </c>
      <c r="AC15" s="80">
        <f t="shared" si="3"/>
        <v>93</v>
      </c>
      <c r="AD15" s="93">
        <f t="shared" si="4"/>
        <v>0</v>
      </c>
      <c r="AE15" s="91">
        <f t="shared" si="5"/>
        <v>0</v>
      </c>
      <c r="AF15" s="60">
        <f t="shared" si="6"/>
        <v>0</v>
      </c>
      <c r="AG15" s="94">
        <f t="shared" si="7"/>
        <v>0</v>
      </c>
      <c r="AH15" s="54">
        <f t="shared" si="8"/>
        <v>0</v>
      </c>
      <c r="AI15" s="54">
        <f t="shared" si="9"/>
        <v>0</v>
      </c>
      <c r="AJ15" s="58">
        <f t="shared" si="10"/>
        <v>0</v>
      </c>
      <c r="AK15" s="62">
        <f t="shared" si="11"/>
        <v>0</v>
      </c>
      <c r="AL15" s="54">
        <f t="shared" si="12"/>
        <v>0</v>
      </c>
      <c r="AM15" s="74">
        <f t="shared" si="13"/>
        <v>0</v>
      </c>
      <c r="AN15" s="74">
        <f t="shared" si="14"/>
        <v>0</v>
      </c>
      <c r="AO15" s="43"/>
      <c r="AP15" s="43"/>
    </row>
    <row r="16" spans="1:42">
      <c r="A16" s="357">
        <f t="shared" si="15"/>
        <v>9</v>
      </c>
      <c r="B16" s="224" t="s">
        <v>218</v>
      </c>
      <c r="C16" s="252">
        <v>85511</v>
      </c>
      <c r="D16" s="183" t="s">
        <v>219</v>
      </c>
      <c r="E16" s="187" t="s">
        <v>13</v>
      </c>
      <c r="F16" s="282">
        <f t="shared" si="0"/>
        <v>92</v>
      </c>
      <c r="G16" s="275">
        <v>92</v>
      </c>
      <c r="H16" s="58"/>
      <c r="I16" s="58"/>
      <c r="J16" s="259"/>
      <c r="K16" s="92"/>
      <c r="L16" s="92"/>
      <c r="M16" s="81"/>
      <c r="N16" s="91"/>
      <c r="O16" s="91"/>
      <c r="P16" s="83"/>
      <c r="Q16" s="82"/>
      <c r="R16" s="53"/>
      <c r="S16" s="53"/>
      <c r="T16" s="126"/>
      <c r="U16" s="133"/>
      <c r="V16" s="126"/>
      <c r="W16" s="126"/>
      <c r="X16" s="126"/>
      <c r="Y16" s="127"/>
      <c r="Z16" s="78"/>
      <c r="AA16" s="196">
        <f t="shared" si="1"/>
        <v>92</v>
      </c>
      <c r="AB16" s="58">
        <f t="shared" si="2"/>
        <v>0</v>
      </c>
      <c r="AC16" s="80">
        <f t="shared" si="3"/>
        <v>0</v>
      </c>
      <c r="AD16" s="93">
        <f t="shared" si="4"/>
        <v>0</v>
      </c>
      <c r="AE16" s="91">
        <f t="shared" si="5"/>
        <v>0</v>
      </c>
      <c r="AF16" s="60">
        <f t="shared" si="6"/>
        <v>0</v>
      </c>
      <c r="AG16" s="94">
        <f t="shared" si="7"/>
        <v>0</v>
      </c>
      <c r="AH16" s="54">
        <f t="shared" si="8"/>
        <v>0</v>
      </c>
      <c r="AI16" s="54">
        <f t="shared" si="9"/>
        <v>0</v>
      </c>
      <c r="AJ16" s="58">
        <f t="shared" si="10"/>
        <v>0</v>
      </c>
      <c r="AK16" s="62">
        <f t="shared" si="11"/>
        <v>0</v>
      </c>
      <c r="AL16" s="54">
        <f t="shared" si="12"/>
        <v>0</v>
      </c>
      <c r="AM16" s="74">
        <f t="shared" si="13"/>
        <v>0</v>
      </c>
      <c r="AN16" s="74">
        <f t="shared" si="14"/>
        <v>0</v>
      </c>
      <c r="AO16" s="43"/>
      <c r="AP16" s="43"/>
    </row>
    <row r="17" spans="1:42">
      <c r="A17" s="357">
        <f t="shared" si="15"/>
        <v>10</v>
      </c>
      <c r="B17" s="343" t="s">
        <v>277</v>
      </c>
      <c r="C17" s="232">
        <v>83390</v>
      </c>
      <c r="D17" s="243" t="s">
        <v>114</v>
      </c>
      <c r="E17" s="185" t="s">
        <v>11</v>
      </c>
      <c r="F17" s="282">
        <f t="shared" si="0"/>
        <v>79</v>
      </c>
      <c r="G17" s="275">
        <v>0</v>
      </c>
      <c r="H17" s="58"/>
      <c r="I17" s="58"/>
      <c r="J17" s="232">
        <v>79</v>
      </c>
      <c r="K17" s="92"/>
      <c r="L17" s="92"/>
      <c r="M17" s="81"/>
      <c r="N17" s="91"/>
      <c r="O17" s="91"/>
      <c r="P17" s="83"/>
      <c r="Q17" s="82"/>
      <c r="R17" s="53"/>
      <c r="S17" s="53"/>
      <c r="T17" s="126"/>
      <c r="U17" s="133"/>
      <c r="V17" s="126"/>
      <c r="W17" s="126"/>
      <c r="X17" s="126"/>
      <c r="Y17" s="127"/>
      <c r="Z17" s="78"/>
      <c r="AA17" s="196">
        <f t="shared" si="1"/>
        <v>0</v>
      </c>
      <c r="AB17" s="58">
        <f t="shared" si="2"/>
        <v>0</v>
      </c>
      <c r="AC17" s="80">
        <f t="shared" si="3"/>
        <v>79</v>
      </c>
      <c r="AD17" s="93">
        <f t="shared" si="4"/>
        <v>0</v>
      </c>
      <c r="AE17" s="91">
        <f t="shared" si="5"/>
        <v>0</v>
      </c>
      <c r="AF17" s="60">
        <f t="shared" si="6"/>
        <v>0</v>
      </c>
      <c r="AG17" s="94">
        <f t="shared" si="7"/>
        <v>0</v>
      </c>
      <c r="AH17" s="54">
        <f t="shared" si="8"/>
        <v>0</v>
      </c>
      <c r="AI17" s="54">
        <f t="shared" si="9"/>
        <v>0</v>
      </c>
      <c r="AJ17" s="58">
        <f t="shared" si="10"/>
        <v>0</v>
      </c>
      <c r="AK17" s="62">
        <f t="shared" si="11"/>
        <v>0</v>
      </c>
      <c r="AL17" s="54">
        <f t="shared" si="12"/>
        <v>0</v>
      </c>
      <c r="AM17" s="74">
        <f t="shared" si="13"/>
        <v>0</v>
      </c>
      <c r="AN17" s="74">
        <f t="shared" si="14"/>
        <v>0</v>
      </c>
      <c r="AO17" s="43"/>
      <c r="AP17" s="43"/>
    </row>
    <row r="18" spans="1:42">
      <c r="A18" s="357">
        <f t="shared" si="15"/>
        <v>11</v>
      </c>
      <c r="B18" s="343" t="s">
        <v>358</v>
      </c>
      <c r="C18" s="232">
        <v>91492</v>
      </c>
      <c r="D18" s="243" t="s">
        <v>359</v>
      </c>
      <c r="E18" s="185" t="s">
        <v>11</v>
      </c>
      <c r="F18" s="282">
        <f t="shared" si="0"/>
        <v>78</v>
      </c>
      <c r="G18" s="275"/>
      <c r="H18" s="58"/>
      <c r="I18" s="58"/>
      <c r="J18" s="232">
        <v>78</v>
      </c>
      <c r="K18" s="92"/>
      <c r="L18" s="92"/>
      <c r="M18" s="81"/>
      <c r="N18" s="91"/>
      <c r="O18" s="91"/>
      <c r="P18" s="83"/>
      <c r="Q18" s="82"/>
      <c r="R18" s="53"/>
      <c r="S18" s="53"/>
      <c r="T18" s="126"/>
      <c r="U18" s="133"/>
      <c r="V18" s="126"/>
      <c r="W18" s="126"/>
      <c r="X18" s="126"/>
      <c r="Y18" s="127"/>
      <c r="Z18" s="78"/>
      <c r="AA18" s="196">
        <f t="shared" si="1"/>
        <v>0</v>
      </c>
      <c r="AB18" s="58">
        <f t="shared" si="2"/>
        <v>0</v>
      </c>
      <c r="AC18" s="80">
        <f t="shared" si="3"/>
        <v>78</v>
      </c>
      <c r="AD18" s="93">
        <f t="shared" si="4"/>
        <v>0</v>
      </c>
      <c r="AE18" s="91">
        <f t="shared" si="5"/>
        <v>0</v>
      </c>
      <c r="AF18" s="60">
        <f t="shared" si="6"/>
        <v>0</v>
      </c>
      <c r="AG18" s="94">
        <f t="shared" si="7"/>
        <v>0</v>
      </c>
      <c r="AH18" s="54">
        <f t="shared" si="8"/>
        <v>0</v>
      </c>
      <c r="AI18" s="54">
        <f t="shared" si="9"/>
        <v>0</v>
      </c>
      <c r="AJ18" s="58">
        <f t="shared" si="10"/>
        <v>0</v>
      </c>
      <c r="AK18" s="62">
        <f t="shared" si="11"/>
        <v>0</v>
      </c>
      <c r="AL18" s="54">
        <f t="shared" si="12"/>
        <v>0</v>
      </c>
      <c r="AM18" s="54">
        <f t="shared" si="13"/>
        <v>0</v>
      </c>
      <c r="AN18" s="74">
        <f t="shared" si="14"/>
        <v>0</v>
      </c>
      <c r="AO18" s="43"/>
      <c r="AP18" s="43"/>
    </row>
    <row r="19" spans="1:42">
      <c r="A19" s="357">
        <f t="shared" si="15"/>
        <v>12</v>
      </c>
      <c r="B19" s="222" t="s">
        <v>191</v>
      </c>
      <c r="C19" s="252">
        <v>85413</v>
      </c>
      <c r="D19" s="182" t="s">
        <v>192</v>
      </c>
      <c r="E19" s="185" t="s">
        <v>0</v>
      </c>
      <c r="F19" s="282">
        <f t="shared" si="0"/>
        <v>75</v>
      </c>
      <c r="G19" s="275">
        <v>75</v>
      </c>
      <c r="H19" s="58"/>
      <c r="I19" s="58"/>
      <c r="J19" s="259"/>
      <c r="K19" s="92"/>
      <c r="L19" s="92"/>
      <c r="M19" s="81"/>
      <c r="N19" s="91"/>
      <c r="O19" s="91"/>
      <c r="P19" s="83"/>
      <c r="Q19" s="82"/>
      <c r="R19" s="53"/>
      <c r="S19" s="53"/>
      <c r="T19" s="126"/>
      <c r="U19" s="133"/>
      <c r="V19" s="126"/>
      <c r="W19" s="126"/>
      <c r="X19" s="126"/>
      <c r="Y19" s="127"/>
      <c r="Z19" s="78"/>
      <c r="AA19" s="196">
        <f t="shared" si="1"/>
        <v>75</v>
      </c>
      <c r="AB19" s="58">
        <f t="shared" si="2"/>
        <v>0</v>
      </c>
      <c r="AC19" s="80">
        <f t="shared" si="3"/>
        <v>0</v>
      </c>
      <c r="AD19" s="93">
        <f t="shared" si="4"/>
        <v>0</v>
      </c>
      <c r="AE19" s="91">
        <f t="shared" si="5"/>
        <v>0</v>
      </c>
      <c r="AF19" s="60">
        <f t="shared" si="6"/>
        <v>0</v>
      </c>
      <c r="AG19" s="94">
        <f t="shared" si="7"/>
        <v>0</v>
      </c>
      <c r="AH19" s="54">
        <f t="shared" si="8"/>
        <v>0</v>
      </c>
      <c r="AI19" s="54">
        <f t="shared" si="9"/>
        <v>0</v>
      </c>
      <c r="AJ19" s="58">
        <f t="shared" si="10"/>
        <v>0</v>
      </c>
      <c r="AK19" s="62">
        <f t="shared" si="11"/>
        <v>0</v>
      </c>
      <c r="AL19" s="54">
        <f t="shared" si="12"/>
        <v>0</v>
      </c>
      <c r="AM19" s="54">
        <f t="shared" si="13"/>
        <v>0</v>
      </c>
      <c r="AN19" s="74">
        <f t="shared" si="14"/>
        <v>0</v>
      </c>
      <c r="AO19" s="43"/>
      <c r="AP19" s="43"/>
    </row>
    <row r="20" spans="1:42">
      <c r="A20" s="357">
        <f t="shared" si="15"/>
        <v>13</v>
      </c>
      <c r="B20" s="344" t="s">
        <v>266</v>
      </c>
      <c r="C20" s="242">
        <v>94339</v>
      </c>
      <c r="D20" s="244" t="s">
        <v>267</v>
      </c>
      <c r="E20" s="185" t="s">
        <v>11</v>
      </c>
      <c r="F20" s="282">
        <f t="shared" si="0"/>
        <v>72</v>
      </c>
      <c r="G20" s="275"/>
      <c r="H20" s="58"/>
      <c r="I20" s="58"/>
      <c r="J20" s="232">
        <v>72</v>
      </c>
      <c r="K20" s="92"/>
      <c r="L20" s="92"/>
      <c r="M20" s="81"/>
      <c r="N20" s="91"/>
      <c r="O20" s="91"/>
      <c r="P20" s="83"/>
      <c r="Q20" s="82"/>
      <c r="R20" s="53"/>
      <c r="S20" s="53"/>
      <c r="T20" s="126"/>
      <c r="U20" s="133"/>
      <c r="V20" s="126"/>
      <c r="W20" s="126"/>
      <c r="X20" s="126"/>
      <c r="Y20" s="127"/>
      <c r="Z20" s="78"/>
      <c r="AA20" s="196">
        <f t="shared" si="1"/>
        <v>0</v>
      </c>
      <c r="AB20" s="58">
        <f t="shared" si="2"/>
        <v>0</v>
      </c>
      <c r="AC20" s="80">
        <f t="shared" si="3"/>
        <v>72</v>
      </c>
      <c r="AD20" s="93">
        <f t="shared" si="4"/>
        <v>0</v>
      </c>
      <c r="AE20" s="91">
        <f t="shared" si="5"/>
        <v>0</v>
      </c>
      <c r="AF20" s="60">
        <f t="shared" si="6"/>
        <v>0</v>
      </c>
      <c r="AG20" s="94">
        <f t="shared" si="7"/>
        <v>0</v>
      </c>
      <c r="AH20" s="54">
        <f t="shared" si="8"/>
        <v>0</v>
      </c>
      <c r="AI20" s="54">
        <f t="shared" si="9"/>
        <v>0</v>
      </c>
      <c r="AJ20" s="58">
        <f t="shared" si="10"/>
        <v>0</v>
      </c>
      <c r="AK20" s="62">
        <f t="shared" si="11"/>
        <v>0</v>
      </c>
      <c r="AL20" s="54">
        <f t="shared" si="12"/>
        <v>0</v>
      </c>
      <c r="AM20" s="54">
        <f t="shared" si="13"/>
        <v>0</v>
      </c>
      <c r="AN20" s="74">
        <f t="shared" si="14"/>
        <v>0</v>
      </c>
      <c r="AO20" s="43"/>
      <c r="AP20" s="43"/>
    </row>
    <row r="21" spans="1:42">
      <c r="A21" s="357">
        <f t="shared" si="15"/>
        <v>14</v>
      </c>
      <c r="B21" s="224" t="s">
        <v>124</v>
      </c>
      <c r="C21" s="252">
        <v>85422</v>
      </c>
      <c r="D21" s="185" t="s">
        <v>235</v>
      </c>
      <c r="E21" s="185" t="s">
        <v>0</v>
      </c>
      <c r="F21" s="282">
        <f t="shared" si="0"/>
        <v>71</v>
      </c>
      <c r="G21" s="275">
        <v>71</v>
      </c>
      <c r="H21" s="58"/>
      <c r="I21" s="58"/>
      <c r="J21" s="259"/>
      <c r="K21" s="92"/>
      <c r="L21" s="92"/>
      <c r="M21" s="81"/>
      <c r="N21" s="91"/>
      <c r="O21" s="91"/>
      <c r="P21" s="83"/>
      <c r="Q21" s="82"/>
      <c r="R21" s="53"/>
      <c r="S21" s="53"/>
      <c r="T21" s="126"/>
      <c r="U21" s="133"/>
      <c r="V21" s="126"/>
      <c r="W21" s="126"/>
      <c r="X21" s="126"/>
      <c r="Y21" s="127"/>
      <c r="Z21" s="78"/>
      <c r="AA21" s="196">
        <f t="shared" si="1"/>
        <v>71</v>
      </c>
      <c r="AB21" s="58">
        <f t="shared" si="2"/>
        <v>0</v>
      </c>
      <c r="AC21" s="80">
        <f t="shared" si="3"/>
        <v>0</v>
      </c>
      <c r="AD21" s="93">
        <f t="shared" si="4"/>
        <v>0</v>
      </c>
      <c r="AE21" s="91">
        <f t="shared" si="5"/>
        <v>0</v>
      </c>
      <c r="AF21" s="60">
        <f t="shared" si="6"/>
        <v>0</v>
      </c>
      <c r="AG21" s="94">
        <f t="shared" si="7"/>
        <v>0</v>
      </c>
      <c r="AH21" s="54">
        <f t="shared" si="8"/>
        <v>0</v>
      </c>
      <c r="AI21" s="54">
        <f t="shared" si="9"/>
        <v>0</v>
      </c>
      <c r="AJ21" s="58">
        <f t="shared" si="10"/>
        <v>0</v>
      </c>
      <c r="AK21" s="62">
        <f t="shared" si="11"/>
        <v>0</v>
      </c>
      <c r="AL21" s="54">
        <f t="shared" si="12"/>
        <v>0</v>
      </c>
      <c r="AM21" s="54">
        <f t="shared" si="13"/>
        <v>0</v>
      </c>
      <c r="AN21" s="74">
        <f t="shared" si="14"/>
        <v>0</v>
      </c>
      <c r="AO21" s="43"/>
      <c r="AP21" s="43"/>
    </row>
    <row r="22" spans="1:42">
      <c r="A22" s="357">
        <f t="shared" si="15"/>
        <v>15</v>
      </c>
      <c r="B22" s="343" t="s">
        <v>303</v>
      </c>
      <c r="C22" s="232">
        <v>83403</v>
      </c>
      <c r="D22" s="243" t="s">
        <v>304</v>
      </c>
      <c r="E22" s="185" t="s">
        <v>11</v>
      </c>
      <c r="F22" s="282">
        <f t="shared" si="0"/>
        <v>70</v>
      </c>
      <c r="G22" s="275"/>
      <c r="H22" s="58"/>
      <c r="I22" s="58"/>
      <c r="J22" s="232">
        <v>70</v>
      </c>
      <c r="K22" s="92"/>
      <c r="L22" s="92"/>
      <c r="M22" s="81"/>
      <c r="N22" s="91"/>
      <c r="O22" s="91"/>
      <c r="P22" s="83"/>
      <c r="Q22" s="82"/>
      <c r="R22" s="53"/>
      <c r="S22" s="53"/>
      <c r="T22" s="126"/>
      <c r="U22" s="133"/>
      <c r="V22" s="126"/>
      <c r="W22" s="126"/>
      <c r="X22" s="126"/>
      <c r="Y22" s="127"/>
      <c r="Z22" s="112"/>
      <c r="AA22" s="196">
        <f t="shared" si="1"/>
        <v>0</v>
      </c>
      <c r="AB22" s="59">
        <f t="shared" si="2"/>
        <v>0</v>
      </c>
      <c r="AC22" s="113">
        <f t="shared" si="3"/>
        <v>70</v>
      </c>
      <c r="AD22" s="114">
        <f t="shared" si="4"/>
        <v>0</v>
      </c>
      <c r="AE22" s="91">
        <f t="shared" si="5"/>
        <v>0</v>
      </c>
      <c r="AF22" s="60">
        <f t="shared" si="6"/>
        <v>0</v>
      </c>
      <c r="AG22" s="115">
        <f t="shared" si="7"/>
        <v>0</v>
      </c>
      <c r="AH22" s="116">
        <f t="shared" si="8"/>
        <v>0</v>
      </c>
      <c r="AI22" s="116">
        <f t="shared" si="9"/>
        <v>0</v>
      </c>
      <c r="AJ22" s="59">
        <f t="shared" si="10"/>
        <v>0</v>
      </c>
      <c r="AK22" s="61">
        <f t="shared" si="11"/>
        <v>0</v>
      </c>
      <c r="AL22" s="116">
        <f t="shared" si="12"/>
        <v>0</v>
      </c>
      <c r="AM22" s="116">
        <f t="shared" si="13"/>
        <v>0</v>
      </c>
      <c r="AN22" s="117">
        <f t="shared" si="14"/>
        <v>0</v>
      </c>
      <c r="AO22" s="43"/>
      <c r="AP22" s="43"/>
    </row>
    <row r="23" spans="1:42">
      <c r="A23" s="357">
        <f t="shared" si="15"/>
        <v>16</v>
      </c>
      <c r="B23" s="343" t="s">
        <v>273</v>
      </c>
      <c r="C23" s="263">
        <v>87670</v>
      </c>
      <c r="D23" s="243" t="s">
        <v>274</v>
      </c>
      <c r="E23" s="232" t="s">
        <v>9</v>
      </c>
      <c r="F23" s="282">
        <f t="shared" si="0"/>
        <v>66</v>
      </c>
      <c r="G23" s="275"/>
      <c r="H23" s="58"/>
      <c r="I23" s="58"/>
      <c r="J23" s="232">
        <v>66</v>
      </c>
      <c r="K23" s="92"/>
      <c r="L23" s="92"/>
      <c r="M23" s="81"/>
      <c r="N23" s="91"/>
      <c r="O23" s="91"/>
      <c r="P23" s="83"/>
      <c r="Q23" s="82"/>
      <c r="R23" s="53"/>
      <c r="S23" s="53"/>
      <c r="T23" s="126"/>
      <c r="U23" s="133"/>
      <c r="V23" s="126"/>
      <c r="W23" s="126"/>
      <c r="X23" s="126"/>
      <c r="Y23" s="127"/>
      <c r="Z23" s="78"/>
      <c r="AA23" s="196">
        <f t="shared" si="1"/>
        <v>0</v>
      </c>
      <c r="AB23" s="58">
        <f t="shared" si="2"/>
        <v>0</v>
      </c>
      <c r="AC23" s="80">
        <f t="shared" si="3"/>
        <v>66</v>
      </c>
      <c r="AD23" s="93">
        <f t="shared" si="4"/>
        <v>0</v>
      </c>
      <c r="AE23" s="91">
        <f t="shared" si="5"/>
        <v>0</v>
      </c>
      <c r="AF23" s="60">
        <f t="shared" si="6"/>
        <v>0</v>
      </c>
      <c r="AG23" s="94">
        <f t="shared" si="7"/>
        <v>0</v>
      </c>
      <c r="AH23" s="54">
        <f t="shared" si="8"/>
        <v>0</v>
      </c>
      <c r="AI23" s="54">
        <f t="shared" si="9"/>
        <v>0</v>
      </c>
      <c r="AJ23" s="58">
        <f t="shared" si="10"/>
        <v>0</v>
      </c>
      <c r="AK23" s="62">
        <f t="shared" si="11"/>
        <v>0</v>
      </c>
      <c r="AL23" s="54">
        <f t="shared" si="12"/>
        <v>0</v>
      </c>
      <c r="AM23" s="54">
        <f t="shared" si="13"/>
        <v>0</v>
      </c>
      <c r="AN23" s="74">
        <f t="shared" si="14"/>
        <v>0</v>
      </c>
      <c r="AO23" s="43"/>
      <c r="AP23" s="43"/>
    </row>
    <row r="24" spans="1:42">
      <c r="A24" s="357">
        <f t="shared" si="15"/>
        <v>17</v>
      </c>
      <c r="B24" s="222" t="s">
        <v>228</v>
      </c>
      <c r="C24" s="310">
        <v>85421</v>
      </c>
      <c r="D24" s="182" t="s">
        <v>229</v>
      </c>
      <c r="E24" s="185" t="s">
        <v>0</v>
      </c>
      <c r="F24" s="282">
        <f t="shared" si="0"/>
        <v>65</v>
      </c>
      <c r="G24" s="275">
        <v>65</v>
      </c>
      <c r="H24" s="58"/>
      <c r="I24" s="58"/>
      <c r="J24" s="259"/>
      <c r="K24" s="92"/>
      <c r="L24" s="92"/>
      <c r="M24" s="81"/>
      <c r="N24" s="91"/>
      <c r="O24" s="91"/>
      <c r="P24" s="83"/>
      <c r="Q24" s="82"/>
      <c r="R24" s="53"/>
      <c r="S24" s="53"/>
      <c r="T24" s="126"/>
      <c r="U24" s="133"/>
      <c r="V24" s="126"/>
      <c r="W24" s="126"/>
      <c r="X24" s="126"/>
      <c r="Y24" s="127"/>
      <c r="Z24" s="78"/>
      <c r="AA24" s="196">
        <f t="shared" si="1"/>
        <v>65</v>
      </c>
      <c r="AB24" s="58">
        <f t="shared" si="2"/>
        <v>0</v>
      </c>
      <c r="AC24" s="80">
        <f t="shared" si="3"/>
        <v>0</v>
      </c>
      <c r="AD24" s="93">
        <f t="shared" si="4"/>
        <v>0</v>
      </c>
      <c r="AE24" s="91">
        <f t="shared" si="5"/>
        <v>0</v>
      </c>
      <c r="AF24" s="60">
        <f t="shared" si="6"/>
        <v>0</v>
      </c>
      <c r="AG24" s="94">
        <f t="shared" si="7"/>
        <v>0</v>
      </c>
      <c r="AH24" s="54">
        <f t="shared" si="8"/>
        <v>0</v>
      </c>
      <c r="AI24" s="54">
        <f t="shared" si="9"/>
        <v>0</v>
      </c>
      <c r="AJ24" s="58">
        <f t="shared" si="10"/>
        <v>0</v>
      </c>
      <c r="AK24" s="62">
        <f t="shared" si="11"/>
        <v>0</v>
      </c>
      <c r="AL24" s="54">
        <f t="shared" si="12"/>
        <v>0</v>
      </c>
      <c r="AM24" s="54">
        <f t="shared" si="13"/>
        <v>0</v>
      </c>
      <c r="AN24" s="74">
        <f t="shared" si="14"/>
        <v>0</v>
      </c>
      <c r="AO24" s="43"/>
      <c r="AP24" s="43"/>
    </row>
    <row r="25" spans="1:42">
      <c r="A25" s="357">
        <f t="shared" si="15"/>
        <v>18</v>
      </c>
      <c r="B25" s="223" t="s">
        <v>211</v>
      </c>
      <c r="C25" s="261">
        <v>92307</v>
      </c>
      <c r="D25" s="183" t="s">
        <v>212</v>
      </c>
      <c r="E25" s="187" t="s">
        <v>0</v>
      </c>
      <c r="F25" s="282">
        <f t="shared" si="0"/>
        <v>64</v>
      </c>
      <c r="G25" s="275">
        <v>64</v>
      </c>
      <c r="H25" s="58"/>
      <c r="I25" s="58"/>
      <c r="J25" s="259"/>
      <c r="K25" s="92"/>
      <c r="L25" s="92"/>
      <c r="M25" s="81"/>
      <c r="N25" s="91"/>
      <c r="O25" s="91"/>
      <c r="P25" s="83"/>
      <c r="Q25" s="82"/>
      <c r="R25" s="53"/>
      <c r="S25" s="53"/>
      <c r="T25" s="126"/>
      <c r="U25" s="133"/>
      <c r="V25" s="126"/>
      <c r="W25" s="126"/>
      <c r="X25" s="126"/>
      <c r="Y25" s="127"/>
      <c r="Z25" s="78"/>
      <c r="AA25" s="196">
        <f t="shared" si="1"/>
        <v>64</v>
      </c>
      <c r="AB25" s="58">
        <f t="shared" si="2"/>
        <v>0</v>
      </c>
      <c r="AC25" s="80">
        <f t="shared" si="3"/>
        <v>0</v>
      </c>
      <c r="AD25" s="93">
        <f t="shared" si="4"/>
        <v>0</v>
      </c>
      <c r="AE25" s="91">
        <f t="shared" si="5"/>
        <v>0</v>
      </c>
      <c r="AF25" s="60">
        <f t="shared" si="6"/>
        <v>0</v>
      </c>
      <c r="AG25" s="94">
        <f t="shared" si="7"/>
        <v>0</v>
      </c>
      <c r="AH25" s="54">
        <f t="shared" si="8"/>
        <v>0</v>
      </c>
      <c r="AI25" s="54">
        <f t="shared" si="9"/>
        <v>0</v>
      </c>
      <c r="AJ25" s="58">
        <f t="shared" si="10"/>
        <v>0</v>
      </c>
      <c r="AK25" s="62">
        <f t="shared" si="11"/>
        <v>0</v>
      </c>
      <c r="AL25" s="54">
        <f t="shared" si="12"/>
        <v>0</v>
      </c>
      <c r="AM25" s="54">
        <f t="shared" si="13"/>
        <v>0</v>
      </c>
      <c r="AN25" s="74">
        <f t="shared" si="14"/>
        <v>0</v>
      </c>
      <c r="AO25" s="43"/>
      <c r="AP25" s="43"/>
    </row>
    <row r="26" spans="1:42">
      <c r="A26" s="357">
        <f t="shared" si="15"/>
        <v>19</v>
      </c>
      <c r="B26" s="222" t="s">
        <v>209</v>
      </c>
      <c r="C26" s="252">
        <v>85487</v>
      </c>
      <c r="D26" s="182" t="s">
        <v>210</v>
      </c>
      <c r="E26" s="185" t="s">
        <v>13</v>
      </c>
      <c r="F26" s="282">
        <f t="shared" si="0"/>
        <v>58</v>
      </c>
      <c r="G26" s="275">
        <v>58</v>
      </c>
      <c r="H26" s="58"/>
      <c r="I26" s="58"/>
      <c r="J26" s="259"/>
      <c r="K26" s="92"/>
      <c r="L26" s="92"/>
      <c r="M26" s="81"/>
      <c r="N26" s="91"/>
      <c r="O26" s="91"/>
      <c r="P26" s="83"/>
      <c r="Q26" s="82"/>
      <c r="R26" s="53"/>
      <c r="S26" s="53"/>
      <c r="T26" s="126"/>
      <c r="U26" s="133"/>
      <c r="V26" s="126"/>
      <c r="W26" s="126"/>
      <c r="X26" s="126"/>
      <c r="Y26" s="127"/>
      <c r="Z26" s="78"/>
      <c r="AA26" s="196">
        <f t="shared" si="1"/>
        <v>58</v>
      </c>
      <c r="AB26" s="58">
        <f t="shared" si="2"/>
        <v>0</v>
      </c>
      <c r="AC26" s="80">
        <f t="shared" si="3"/>
        <v>0</v>
      </c>
      <c r="AD26" s="93">
        <f t="shared" si="4"/>
        <v>0</v>
      </c>
      <c r="AE26" s="91">
        <f t="shared" si="5"/>
        <v>0</v>
      </c>
      <c r="AF26" s="60">
        <f t="shared" si="6"/>
        <v>0</v>
      </c>
      <c r="AG26" s="94">
        <f t="shared" si="7"/>
        <v>0</v>
      </c>
      <c r="AH26" s="54">
        <f t="shared" si="8"/>
        <v>0</v>
      </c>
      <c r="AI26" s="54">
        <f t="shared" si="9"/>
        <v>0</v>
      </c>
      <c r="AJ26" s="58">
        <f t="shared" si="10"/>
        <v>0</v>
      </c>
      <c r="AK26" s="62">
        <f t="shared" si="11"/>
        <v>0</v>
      </c>
      <c r="AL26" s="54">
        <f t="shared" si="12"/>
        <v>0</v>
      </c>
      <c r="AM26" s="54">
        <f t="shared" si="13"/>
        <v>0</v>
      </c>
      <c r="AN26" s="74">
        <f t="shared" si="14"/>
        <v>0</v>
      </c>
      <c r="AO26" s="43"/>
      <c r="AP26" s="43"/>
    </row>
    <row r="27" spans="1:42">
      <c r="A27" s="357">
        <f t="shared" si="15"/>
        <v>20</v>
      </c>
      <c r="B27" s="222" t="s">
        <v>194</v>
      </c>
      <c r="C27" s="310">
        <v>92306</v>
      </c>
      <c r="D27" s="182" t="s">
        <v>195</v>
      </c>
      <c r="E27" s="185" t="s">
        <v>0</v>
      </c>
      <c r="F27" s="287">
        <f t="shared" si="0"/>
        <v>58</v>
      </c>
      <c r="G27" s="275">
        <v>58</v>
      </c>
      <c r="H27" s="58"/>
      <c r="I27" s="58"/>
      <c r="J27" s="259"/>
      <c r="K27" s="92"/>
      <c r="L27" s="92"/>
      <c r="M27" s="81"/>
      <c r="N27" s="91"/>
      <c r="O27" s="91"/>
      <c r="P27" s="83"/>
      <c r="Q27" s="82"/>
      <c r="R27" s="85"/>
      <c r="S27" s="53"/>
      <c r="T27" s="126"/>
      <c r="U27" s="133"/>
      <c r="V27" s="126"/>
      <c r="W27" s="126"/>
      <c r="X27" s="126"/>
      <c r="Y27" s="127"/>
      <c r="Z27" s="78"/>
      <c r="AA27" s="196">
        <f t="shared" si="1"/>
        <v>58</v>
      </c>
      <c r="AB27" s="58">
        <f t="shared" si="2"/>
        <v>0</v>
      </c>
      <c r="AC27" s="80">
        <f t="shared" si="3"/>
        <v>0</v>
      </c>
      <c r="AD27" s="93">
        <f t="shared" si="4"/>
        <v>0</v>
      </c>
      <c r="AE27" s="91">
        <f t="shared" si="5"/>
        <v>0</v>
      </c>
      <c r="AF27" s="60">
        <f t="shared" si="6"/>
        <v>0</v>
      </c>
      <c r="AG27" s="94">
        <f t="shared" si="7"/>
        <v>0</v>
      </c>
      <c r="AH27" s="54">
        <f t="shared" si="8"/>
        <v>0</v>
      </c>
      <c r="AI27" s="54">
        <f t="shared" si="9"/>
        <v>0</v>
      </c>
      <c r="AJ27" s="58">
        <f t="shared" si="10"/>
        <v>0</v>
      </c>
      <c r="AK27" s="62">
        <f t="shared" si="11"/>
        <v>0</v>
      </c>
      <c r="AL27" s="54">
        <f t="shared" si="12"/>
        <v>0</v>
      </c>
      <c r="AM27" s="54">
        <f t="shared" si="13"/>
        <v>0</v>
      </c>
      <c r="AN27" s="74">
        <f t="shared" si="14"/>
        <v>0</v>
      </c>
      <c r="AO27" s="43"/>
      <c r="AP27" s="43"/>
    </row>
    <row r="28" spans="1:42">
      <c r="A28" s="357">
        <f t="shared" si="15"/>
        <v>21</v>
      </c>
      <c r="B28" s="222" t="s">
        <v>204</v>
      </c>
      <c r="C28" s="252">
        <v>84851</v>
      </c>
      <c r="D28" s="182" t="s">
        <v>137</v>
      </c>
      <c r="E28" s="185" t="s">
        <v>11</v>
      </c>
      <c r="F28" s="282">
        <f t="shared" si="0"/>
        <v>56</v>
      </c>
      <c r="G28" s="275">
        <v>56</v>
      </c>
      <c r="H28" s="58"/>
      <c r="I28" s="58"/>
      <c r="J28" s="259"/>
      <c r="K28" s="92"/>
      <c r="L28" s="92"/>
      <c r="M28" s="81"/>
      <c r="N28" s="91"/>
      <c r="O28" s="91"/>
      <c r="P28" s="83"/>
      <c r="Q28" s="82"/>
      <c r="R28" s="53"/>
      <c r="S28" s="53"/>
      <c r="T28" s="126"/>
      <c r="U28" s="133"/>
      <c r="V28" s="126"/>
      <c r="W28" s="126"/>
      <c r="X28" s="126"/>
      <c r="Y28" s="127"/>
      <c r="Z28" s="78"/>
      <c r="AA28" s="196">
        <f t="shared" si="1"/>
        <v>56</v>
      </c>
      <c r="AB28" s="58">
        <f t="shared" si="2"/>
        <v>0</v>
      </c>
      <c r="AC28" s="80">
        <f t="shared" si="3"/>
        <v>0</v>
      </c>
      <c r="AD28" s="93">
        <f t="shared" si="4"/>
        <v>0</v>
      </c>
      <c r="AE28" s="91">
        <f t="shared" si="5"/>
        <v>0</v>
      </c>
      <c r="AF28" s="60">
        <f t="shared" si="6"/>
        <v>0</v>
      </c>
      <c r="AG28" s="94">
        <f t="shared" si="7"/>
        <v>0</v>
      </c>
      <c r="AH28" s="54">
        <f t="shared" si="8"/>
        <v>0</v>
      </c>
      <c r="AI28" s="54">
        <f t="shared" si="9"/>
        <v>0</v>
      </c>
      <c r="AJ28" s="58">
        <f t="shared" si="10"/>
        <v>0</v>
      </c>
      <c r="AK28" s="62">
        <f t="shared" si="11"/>
        <v>0</v>
      </c>
      <c r="AL28" s="54">
        <f t="shared" si="12"/>
        <v>0</v>
      </c>
      <c r="AM28" s="54">
        <f t="shared" si="13"/>
        <v>0</v>
      </c>
      <c r="AN28" s="74">
        <f t="shared" si="14"/>
        <v>0</v>
      </c>
      <c r="AO28" s="43"/>
      <c r="AP28" s="43"/>
    </row>
    <row r="29" spans="1:42">
      <c r="A29" s="357">
        <f t="shared" si="15"/>
        <v>22</v>
      </c>
      <c r="B29" s="343" t="s">
        <v>323</v>
      </c>
      <c r="C29" s="232">
        <v>94353</v>
      </c>
      <c r="D29" s="243" t="s">
        <v>324</v>
      </c>
      <c r="E29" s="185" t="s">
        <v>11</v>
      </c>
      <c r="F29" s="282">
        <f t="shared" si="0"/>
        <v>50</v>
      </c>
      <c r="G29" s="275"/>
      <c r="H29" s="58"/>
      <c r="I29" s="58"/>
      <c r="J29" s="232">
        <v>50</v>
      </c>
      <c r="K29" s="92"/>
      <c r="L29" s="92"/>
      <c r="M29" s="81"/>
      <c r="N29" s="91"/>
      <c r="O29" s="91"/>
      <c r="P29" s="83"/>
      <c r="Q29" s="82"/>
      <c r="R29" s="53"/>
      <c r="S29" s="53"/>
      <c r="T29" s="126"/>
      <c r="U29" s="133"/>
      <c r="V29" s="126"/>
      <c r="W29" s="126"/>
      <c r="X29" s="126"/>
      <c r="Y29" s="127"/>
      <c r="Z29" s="78"/>
      <c r="AA29" s="196">
        <f t="shared" si="1"/>
        <v>0</v>
      </c>
      <c r="AB29" s="58">
        <f t="shared" si="2"/>
        <v>0</v>
      </c>
      <c r="AC29" s="80">
        <f t="shared" si="3"/>
        <v>50</v>
      </c>
      <c r="AD29" s="93">
        <f t="shared" si="4"/>
        <v>0</v>
      </c>
      <c r="AE29" s="91">
        <f t="shared" si="5"/>
        <v>0</v>
      </c>
      <c r="AF29" s="60">
        <f t="shared" si="6"/>
        <v>0</v>
      </c>
      <c r="AG29" s="94">
        <f t="shared" si="7"/>
        <v>0</v>
      </c>
      <c r="AH29" s="54">
        <f t="shared" si="8"/>
        <v>0</v>
      </c>
      <c r="AI29" s="54">
        <f t="shared" si="9"/>
        <v>0</v>
      </c>
      <c r="AJ29" s="58">
        <f t="shared" si="10"/>
        <v>0</v>
      </c>
      <c r="AK29" s="62">
        <f t="shared" si="11"/>
        <v>0</v>
      </c>
      <c r="AL29" s="54">
        <f t="shared" si="12"/>
        <v>0</v>
      </c>
      <c r="AM29" s="54">
        <f t="shared" si="13"/>
        <v>0</v>
      </c>
      <c r="AN29" s="74">
        <f t="shared" si="14"/>
        <v>0</v>
      </c>
      <c r="AO29" s="43"/>
      <c r="AP29" s="43"/>
    </row>
    <row r="30" spans="1:42">
      <c r="A30" s="357">
        <f t="shared" si="15"/>
        <v>23</v>
      </c>
      <c r="B30" s="223" t="s">
        <v>113</v>
      </c>
      <c r="C30" s="251">
        <v>85411</v>
      </c>
      <c r="D30" s="183" t="s">
        <v>203</v>
      </c>
      <c r="E30" s="187" t="s">
        <v>0</v>
      </c>
      <c r="F30" s="282">
        <f t="shared" si="0"/>
        <v>47</v>
      </c>
      <c r="G30" s="275">
        <v>47</v>
      </c>
      <c r="H30" s="58"/>
      <c r="I30" s="58"/>
      <c r="J30" s="259"/>
      <c r="K30" s="92"/>
      <c r="L30" s="92"/>
      <c r="M30" s="81"/>
      <c r="N30" s="91"/>
      <c r="O30" s="91"/>
      <c r="P30" s="83"/>
      <c r="Q30" s="82"/>
      <c r="R30" s="53"/>
      <c r="S30" s="53"/>
      <c r="T30" s="126"/>
      <c r="U30" s="133"/>
      <c r="V30" s="126"/>
      <c r="W30" s="126"/>
      <c r="X30" s="126"/>
      <c r="Y30" s="127"/>
      <c r="Z30" s="78"/>
      <c r="AA30" s="196">
        <f t="shared" si="1"/>
        <v>47</v>
      </c>
      <c r="AB30" s="58">
        <f t="shared" si="2"/>
        <v>0</v>
      </c>
      <c r="AC30" s="80">
        <f t="shared" si="3"/>
        <v>0</v>
      </c>
      <c r="AD30" s="93">
        <f t="shared" si="4"/>
        <v>0</v>
      </c>
      <c r="AE30" s="91">
        <f t="shared" si="5"/>
        <v>0</v>
      </c>
      <c r="AF30" s="60">
        <f t="shared" si="6"/>
        <v>0</v>
      </c>
      <c r="AG30" s="94">
        <f t="shared" si="7"/>
        <v>0</v>
      </c>
      <c r="AH30" s="54">
        <f t="shared" si="8"/>
        <v>0</v>
      </c>
      <c r="AI30" s="54">
        <f t="shared" si="9"/>
        <v>0</v>
      </c>
      <c r="AJ30" s="58">
        <f t="shared" si="10"/>
        <v>0</v>
      </c>
      <c r="AK30" s="62">
        <f t="shared" si="11"/>
        <v>0</v>
      </c>
      <c r="AL30" s="54">
        <f t="shared" si="12"/>
        <v>0</v>
      </c>
      <c r="AM30" s="54">
        <f t="shared" si="13"/>
        <v>0</v>
      </c>
      <c r="AN30" s="74">
        <f t="shared" si="14"/>
        <v>0</v>
      </c>
      <c r="AO30" s="43"/>
      <c r="AP30" s="43"/>
    </row>
    <row r="31" spans="1:42">
      <c r="A31" s="357">
        <f t="shared" si="15"/>
        <v>24</v>
      </c>
      <c r="B31" s="223" t="s">
        <v>240</v>
      </c>
      <c r="C31" s="251">
        <v>85402</v>
      </c>
      <c r="D31" s="183" t="s">
        <v>241</v>
      </c>
      <c r="E31" s="187" t="s">
        <v>0</v>
      </c>
      <c r="F31" s="282">
        <f t="shared" si="0"/>
        <v>45</v>
      </c>
      <c r="G31" s="275">
        <v>45</v>
      </c>
      <c r="H31" s="58"/>
      <c r="I31" s="58"/>
      <c r="J31" s="259"/>
      <c r="K31" s="92"/>
      <c r="L31" s="92"/>
      <c r="M31" s="81"/>
      <c r="N31" s="91"/>
      <c r="O31" s="91"/>
      <c r="P31" s="83"/>
      <c r="Q31" s="82"/>
      <c r="R31" s="53"/>
      <c r="S31" s="53"/>
      <c r="T31" s="126"/>
      <c r="U31" s="133"/>
      <c r="V31" s="126"/>
      <c r="W31" s="126"/>
      <c r="X31" s="126"/>
      <c r="Y31" s="127"/>
      <c r="Z31" s="78"/>
      <c r="AA31" s="196">
        <f t="shared" si="1"/>
        <v>45</v>
      </c>
      <c r="AB31" s="58">
        <f t="shared" si="2"/>
        <v>0</v>
      </c>
      <c r="AC31" s="80">
        <f t="shared" si="3"/>
        <v>0</v>
      </c>
      <c r="AD31" s="93">
        <f t="shared" si="4"/>
        <v>0</v>
      </c>
      <c r="AE31" s="91">
        <f t="shared" si="5"/>
        <v>0</v>
      </c>
      <c r="AF31" s="60">
        <f t="shared" si="6"/>
        <v>0</v>
      </c>
      <c r="AG31" s="94">
        <f t="shared" si="7"/>
        <v>0</v>
      </c>
      <c r="AH31" s="54">
        <f t="shared" si="8"/>
        <v>0</v>
      </c>
      <c r="AI31" s="54">
        <f t="shared" si="9"/>
        <v>0</v>
      </c>
      <c r="AJ31" s="58">
        <f t="shared" si="10"/>
        <v>0</v>
      </c>
      <c r="AK31" s="62">
        <f t="shared" si="11"/>
        <v>0</v>
      </c>
      <c r="AL31" s="54">
        <f t="shared" si="12"/>
        <v>0</v>
      </c>
      <c r="AM31" s="54">
        <f t="shared" si="13"/>
        <v>0</v>
      </c>
      <c r="AN31" s="74">
        <f t="shared" si="14"/>
        <v>0</v>
      </c>
      <c r="AO31" s="43"/>
      <c r="AP31" s="43"/>
    </row>
    <row r="32" spans="1:42">
      <c r="A32" s="357">
        <f t="shared" si="15"/>
        <v>25</v>
      </c>
      <c r="B32" s="224" t="s">
        <v>196</v>
      </c>
      <c r="C32" s="310">
        <v>85418</v>
      </c>
      <c r="D32" s="183" t="s">
        <v>197</v>
      </c>
      <c r="E32" s="187" t="s">
        <v>0</v>
      </c>
      <c r="F32" s="282">
        <f t="shared" si="0"/>
        <v>35</v>
      </c>
      <c r="G32" s="275">
        <v>35</v>
      </c>
      <c r="H32" s="58"/>
      <c r="I32" s="58"/>
      <c r="J32" s="259"/>
      <c r="K32" s="92"/>
      <c r="L32" s="92"/>
      <c r="M32" s="81"/>
      <c r="N32" s="91"/>
      <c r="O32" s="91"/>
      <c r="P32" s="83"/>
      <c r="Q32" s="82"/>
      <c r="R32" s="53"/>
      <c r="S32" s="53"/>
      <c r="T32" s="126"/>
      <c r="U32" s="133"/>
      <c r="V32" s="126"/>
      <c r="W32" s="126"/>
      <c r="X32" s="126"/>
      <c r="Y32" s="127"/>
      <c r="Z32" s="78"/>
      <c r="AA32" s="196">
        <f t="shared" si="1"/>
        <v>35</v>
      </c>
      <c r="AB32" s="58">
        <f t="shared" si="2"/>
        <v>0</v>
      </c>
      <c r="AC32" s="80">
        <f t="shared" si="3"/>
        <v>0</v>
      </c>
      <c r="AD32" s="93">
        <f t="shared" si="4"/>
        <v>0</v>
      </c>
      <c r="AE32" s="91">
        <f t="shared" si="5"/>
        <v>0</v>
      </c>
      <c r="AF32" s="60">
        <f t="shared" si="6"/>
        <v>0</v>
      </c>
      <c r="AG32" s="94">
        <f t="shared" si="7"/>
        <v>0</v>
      </c>
      <c r="AH32" s="54">
        <f t="shared" si="8"/>
        <v>0</v>
      </c>
      <c r="AI32" s="54">
        <f t="shared" si="9"/>
        <v>0</v>
      </c>
      <c r="AJ32" s="58">
        <f t="shared" si="10"/>
        <v>0</v>
      </c>
      <c r="AK32" s="62">
        <f t="shared" si="11"/>
        <v>0</v>
      </c>
      <c r="AL32" s="54">
        <f t="shared" si="12"/>
        <v>0</v>
      </c>
      <c r="AM32" s="54">
        <f t="shared" si="13"/>
        <v>0</v>
      </c>
      <c r="AN32" s="74">
        <f t="shared" si="14"/>
        <v>0</v>
      </c>
      <c r="AO32" s="43"/>
      <c r="AP32" s="43"/>
    </row>
    <row r="33" spans="1:42">
      <c r="A33" s="357">
        <f>1+A32</f>
        <v>26</v>
      </c>
      <c r="B33" s="223" t="s">
        <v>384</v>
      </c>
      <c r="C33" s="251">
        <v>85419</v>
      </c>
      <c r="D33" s="183" t="s">
        <v>220</v>
      </c>
      <c r="E33" s="187" t="s">
        <v>0</v>
      </c>
      <c r="F33" s="282">
        <f t="shared" si="0"/>
        <v>35</v>
      </c>
      <c r="G33" s="275">
        <v>35</v>
      </c>
      <c r="H33" s="58"/>
      <c r="I33" s="58"/>
      <c r="J33" s="259"/>
      <c r="K33" s="92"/>
      <c r="L33" s="92"/>
      <c r="M33" s="81"/>
      <c r="N33" s="91"/>
      <c r="O33" s="91"/>
      <c r="P33" s="83"/>
      <c r="Q33" s="82"/>
      <c r="R33" s="53"/>
      <c r="S33" s="53"/>
      <c r="T33" s="126"/>
      <c r="U33" s="133"/>
      <c r="V33" s="126"/>
      <c r="W33" s="126"/>
      <c r="X33" s="126"/>
      <c r="Y33" s="127"/>
      <c r="Z33" s="112"/>
      <c r="AA33" s="196">
        <f t="shared" si="1"/>
        <v>35</v>
      </c>
      <c r="AB33" s="59">
        <f t="shared" si="2"/>
        <v>0</v>
      </c>
      <c r="AC33" s="113">
        <f t="shared" si="3"/>
        <v>0</v>
      </c>
      <c r="AD33" s="114">
        <f t="shared" si="4"/>
        <v>0</v>
      </c>
      <c r="AE33" s="91">
        <f t="shared" si="5"/>
        <v>0</v>
      </c>
      <c r="AF33" s="60">
        <f t="shared" si="6"/>
        <v>0</v>
      </c>
      <c r="AG33" s="115">
        <f t="shared" si="7"/>
        <v>0</v>
      </c>
      <c r="AH33" s="116">
        <f t="shared" si="8"/>
        <v>0</v>
      </c>
      <c r="AI33" s="116">
        <f t="shared" si="9"/>
        <v>0</v>
      </c>
      <c r="AJ33" s="59">
        <f t="shared" si="10"/>
        <v>0</v>
      </c>
      <c r="AK33" s="61">
        <f t="shared" si="11"/>
        <v>0</v>
      </c>
      <c r="AL33" s="116">
        <f t="shared" si="12"/>
        <v>0</v>
      </c>
      <c r="AM33" s="116">
        <f t="shared" si="13"/>
        <v>0</v>
      </c>
      <c r="AN33" s="117">
        <f t="shared" si="14"/>
        <v>0</v>
      </c>
      <c r="AO33" s="43"/>
      <c r="AP33" s="43"/>
    </row>
    <row r="34" spans="1:42">
      <c r="A34" s="357">
        <f t="shared" si="15"/>
        <v>27</v>
      </c>
      <c r="B34" s="222" t="s">
        <v>243</v>
      </c>
      <c r="C34" s="252">
        <v>17072</v>
      </c>
      <c r="D34" s="182" t="s">
        <v>244</v>
      </c>
      <c r="E34" s="185" t="s">
        <v>1</v>
      </c>
      <c r="F34" s="282">
        <f t="shared" si="0"/>
        <v>0</v>
      </c>
      <c r="G34" s="275">
        <v>0</v>
      </c>
      <c r="H34" s="58"/>
      <c r="I34" s="58"/>
      <c r="J34" s="259"/>
      <c r="K34" s="92"/>
      <c r="L34" s="92"/>
      <c r="M34" s="81"/>
      <c r="N34" s="91"/>
      <c r="O34" s="91"/>
      <c r="P34" s="83"/>
      <c r="Q34" s="82"/>
      <c r="R34" s="53"/>
      <c r="S34" s="53"/>
      <c r="T34" s="126"/>
      <c r="U34" s="133"/>
      <c r="V34" s="126"/>
      <c r="W34" s="126"/>
      <c r="X34" s="126"/>
      <c r="Y34" s="127"/>
      <c r="Z34" s="78"/>
      <c r="AA34" s="193">
        <f t="shared" si="1"/>
        <v>0</v>
      </c>
      <c r="AB34" s="58">
        <f t="shared" si="2"/>
        <v>0</v>
      </c>
      <c r="AC34" s="80">
        <f t="shared" si="3"/>
        <v>0</v>
      </c>
      <c r="AD34" s="93">
        <f t="shared" si="4"/>
        <v>0</v>
      </c>
      <c r="AE34" s="91">
        <f t="shared" si="5"/>
        <v>0</v>
      </c>
      <c r="AF34" s="60">
        <f t="shared" si="6"/>
        <v>0</v>
      </c>
      <c r="AG34" s="94">
        <f t="shared" si="7"/>
        <v>0</v>
      </c>
      <c r="AH34" s="54">
        <f t="shared" si="8"/>
        <v>0</v>
      </c>
      <c r="AI34" s="54">
        <f t="shared" si="9"/>
        <v>0</v>
      </c>
      <c r="AJ34" s="58">
        <f t="shared" si="10"/>
        <v>0</v>
      </c>
      <c r="AK34" s="62">
        <f t="shared" si="11"/>
        <v>0</v>
      </c>
      <c r="AL34" s="54">
        <f t="shared" si="12"/>
        <v>0</v>
      </c>
      <c r="AM34" s="54">
        <f t="shared" si="13"/>
        <v>0</v>
      </c>
      <c r="AN34" s="74">
        <f t="shared" si="14"/>
        <v>0</v>
      </c>
      <c r="AO34" s="43"/>
      <c r="AP34" s="43"/>
    </row>
    <row r="35" spans="1:42">
      <c r="A35" s="357">
        <f>1+A34</f>
        <v>28</v>
      </c>
      <c r="B35" s="343" t="s">
        <v>312</v>
      </c>
      <c r="C35" s="232">
        <v>94345</v>
      </c>
      <c r="D35" s="243" t="s">
        <v>313</v>
      </c>
      <c r="E35" s="185" t="s">
        <v>11</v>
      </c>
      <c r="F35" s="282">
        <f>ROUND(IF(COUNT(AA35:AN35)&lt;=3,SUM(AA35:AN35),SUM(LARGE(AA35:AN35,1),LARGE(AA35:AN35,2),LARGE(AA35:AN35,3))),0)</f>
        <v>0</v>
      </c>
      <c r="G35" s="275"/>
      <c r="H35" s="58"/>
      <c r="I35" s="58"/>
      <c r="J35" s="259">
        <v>0</v>
      </c>
      <c r="K35" s="92"/>
      <c r="L35" s="92"/>
      <c r="M35" s="81"/>
      <c r="N35" s="91"/>
      <c r="O35" s="91"/>
      <c r="P35" s="83"/>
      <c r="Q35" s="82"/>
      <c r="R35" s="53"/>
      <c r="S35" s="53"/>
      <c r="T35" s="126"/>
      <c r="U35" s="133"/>
      <c r="V35" s="126"/>
      <c r="W35" s="126"/>
      <c r="X35" s="126"/>
      <c r="Y35" s="127"/>
      <c r="Z35" s="78"/>
      <c r="AA35" s="193">
        <f t="shared" si="1"/>
        <v>0</v>
      </c>
      <c r="AB35" s="58">
        <f t="shared" si="2"/>
        <v>0</v>
      </c>
      <c r="AC35" s="80">
        <f t="shared" si="3"/>
        <v>0</v>
      </c>
      <c r="AD35" s="93">
        <f t="shared" si="4"/>
        <v>0</v>
      </c>
      <c r="AE35" s="91">
        <f t="shared" si="5"/>
        <v>0</v>
      </c>
      <c r="AF35" s="60">
        <f t="shared" si="6"/>
        <v>0</v>
      </c>
      <c r="AG35" s="94">
        <f t="shared" si="7"/>
        <v>0</v>
      </c>
      <c r="AH35" s="54">
        <f t="shared" si="8"/>
        <v>0</v>
      </c>
      <c r="AI35" s="54">
        <f t="shared" si="9"/>
        <v>0</v>
      </c>
      <c r="AJ35" s="58">
        <f t="shared" si="10"/>
        <v>0</v>
      </c>
      <c r="AK35" s="62">
        <f t="shared" si="11"/>
        <v>0</v>
      </c>
      <c r="AL35" s="54">
        <f t="shared" si="12"/>
        <v>0</v>
      </c>
      <c r="AM35" s="54">
        <f t="shared" si="13"/>
        <v>0</v>
      </c>
      <c r="AN35" s="74">
        <f t="shared" si="14"/>
        <v>0</v>
      </c>
      <c r="AO35" s="43"/>
      <c r="AP35" s="43"/>
    </row>
    <row r="36" spans="1:42">
      <c r="A36" s="357">
        <f t="shared" si="15"/>
        <v>29</v>
      </c>
      <c r="B36" s="343" t="s">
        <v>291</v>
      </c>
      <c r="C36" s="232">
        <v>94348</v>
      </c>
      <c r="D36" s="243" t="s">
        <v>292</v>
      </c>
      <c r="E36" s="185" t="s">
        <v>11</v>
      </c>
      <c r="F36" s="282">
        <f t="shared" ref="F36:F61" si="16">ROUND(IF(COUNT(AA36:AP36)&lt;=3,SUM(AA36:AP36),SUM(LARGE(AA36:AP36,1),LARGE(AA36:AP36,2),LARGE(AA36:AP36,3))),0)</f>
        <v>0</v>
      </c>
      <c r="G36" s="275"/>
      <c r="H36" s="58"/>
      <c r="I36" s="58"/>
      <c r="J36" s="259">
        <v>0</v>
      </c>
      <c r="K36" s="92"/>
      <c r="L36" s="92"/>
      <c r="M36" s="81"/>
      <c r="N36" s="91"/>
      <c r="O36" s="91"/>
      <c r="P36" s="83"/>
      <c r="Q36" s="82"/>
      <c r="R36" s="53"/>
      <c r="S36" s="53"/>
      <c r="T36" s="126"/>
      <c r="U36" s="133"/>
      <c r="V36" s="126"/>
      <c r="W36" s="126"/>
      <c r="X36" s="126"/>
      <c r="Y36" s="127"/>
      <c r="Z36" s="78"/>
      <c r="AA36" s="193">
        <f t="shared" si="1"/>
        <v>0</v>
      </c>
      <c r="AB36" s="58">
        <f t="shared" si="2"/>
        <v>0</v>
      </c>
      <c r="AC36" s="80">
        <f t="shared" si="3"/>
        <v>0</v>
      </c>
      <c r="AD36" s="93">
        <f t="shared" si="4"/>
        <v>0</v>
      </c>
      <c r="AE36" s="91">
        <f t="shared" si="5"/>
        <v>0</v>
      </c>
      <c r="AF36" s="60">
        <f t="shared" si="6"/>
        <v>0</v>
      </c>
      <c r="AG36" s="94">
        <f t="shared" si="7"/>
        <v>0</v>
      </c>
      <c r="AH36" s="54">
        <f t="shared" si="8"/>
        <v>0</v>
      </c>
      <c r="AI36" s="54">
        <f t="shared" si="9"/>
        <v>0</v>
      </c>
      <c r="AJ36" s="58">
        <f t="shared" si="10"/>
        <v>0</v>
      </c>
      <c r="AK36" s="62">
        <f t="shared" si="11"/>
        <v>0</v>
      </c>
      <c r="AL36" s="54">
        <f t="shared" si="12"/>
        <v>0</v>
      </c>
      <c r="AM36" s="54">
        <f t="shared" si="13"/>
        <v>0</v>
      </c>
      <c r="AN36" s="74">
        <f t="shared" si="14"/>
        <v>0</v>
      </c>
      <c r="AO36" s="43"/>
      <c r="AP36" s="43"/>
    </row>
    <row r="37" spans="1:42">
      <c r="A37" s="357">
        <f t="shared" si="15"/>
        <v>30</v>
      </c>
      <c r="B37" s="222" t="s">
        <v>83</v>
      </c>
      <c r="C37" s="252">
        <v>68290</v>
      </c>
      <c r="D37" s="182" t="s">
        <v>99</v>
      </c>
      <c r="E37" s="185" t="s">
        <v>11</v>
      </c>
      <c r="F37" s="282">
        <f t="shared" si="16"/>
        <v>0</v>
      </c>
      <c r="G37" s="275">
        <v>0</v>
      </c>
      <c r="H37" s="58"/>
      <c r="I37" s="58"/>
      <c r="J37" s="259"/>
      <c r="K37" s="92"/>
      <c r="L37" s="92"/>
      <c r="M37" s="81"/>
      <c r="N37" s="91"/>
      <c r="O37" s="91"/>
      <c r="P37" s="83"/>
      <c r="Q37" s="82"/>
      <c r="R37" s="53"/>
      <c r="S37" s="53"/>
      <c r="T37" s="126"/>
      <c r="U37" s="133"/>
      <c r="V37" s="126"/>
      <c r="W37" s="126"/>
      <c r="X37" s="126"/>
      <c r="Y37" s="127"/>
      <c r="Z37" s="78"/>
      <c r="AA37" s="193">
        <f t="shared" si="1"/>
        <v>0</v>
      </c>
      <c r="AB37" s="58">
        <f t="shared" si="2"/>
        <v>0</v>
      </c>
      <c r="AC37" s="80">
        <f t="shared" si="3"/>
        <v>0</v>
      </c>
      <c r="AD37" s="93">
        <f t="shared" si="4"/>
        <v>0</v>
      </c>
      <c r="AE37" s="91">
        <f t="shared" si="5"/>
        <v>0</v>
      </c>
      <c r="AF37" s="60">
        <f t="shared" si="6"/>
        <v>0</v>
      </c>
      <c r="AG37" s="94">
        <f t="shared" si="7"/>
        <v>0</v>
      </c>
      <c r="AH37" s="54">
        <f t="shared" si="8"/>
        <v>0</v>
      </c>
      <c r="AI37" s="54">
        <f t="shared" si="9"/>
        <v>0</v>
      </c>
      <c r="AJ37" s="58">
        <f t="shared" si="10"/>
        <v>0</v>
      </c>
      <c r="AK37" s="62">
        <f t="shared" si="11"/>
        <v>0</v>
      </c>
      <c r="AL37" s="54">
        <f t="shared" si="12"/>
        <v>0</v>
      </c>
      <c r="AM37" s="54">
        <f t="shared" si="13"/>
        <v>0</v>
      </c>
      <c r="AN37" s="74">
        <f t="shared" si="14"/>
        <v>0</v>
      </c>
      <c r="AO37" s="43"/>
      <c r="AP37" s="43"/>
    </row>
    <row r="38" spans="1:42">
      <c r="A38" s="357">
        <f t="shared" si="15"/>
        <v>31</v>
      </c>
      <c r="B38" s="369" t="s">
        <v>97</v>
      </c>
      <c r="C38" s="254">
        <v>68351</v>
      </c>
      <c r="D38" s="188" t="s">
        <v>98</v>
      </c>
      <c r="E38" s="189" t="s">
        <v>11</v>
      </c>
      <c r="F38" s="282">
        <f t="shared" si="16"/>
        <v>0</v>
      </c>
      <c r="G38" s="275">
        <v>0</v>
      </c>
      <c r="H38" s="58"/>
      <c r="I38" s="58"/>
      <c r="J38" s="259"/>
      <c r="K38" s="92"/>
      <c r="L38" s="92"/>
      <c r="M38" s="81"/>
      <c r="N38" s="91"/>
      <c r="O38" s="91"/>
      <c r="P38" s="83"/>
      <c r="Q38" s="82"/>
      <c r="R38" s="53"/>
      <c r="S38" s="53"/>
      <c r="T38" s="126"/>
      <c r="U38" s="133"/>
      <c r="V38" s="126"/>
      <c r="W38" s="126"/>
      <c r="X38" s="126"/>
      <c r="Y38" s="127"/>
      <c r="Z38" s="78"/>
      <c r="AA38" s="193">
        <f t="shared" si="1"/>
        <v>0</v>
      </c>
      <c r="AB38" s="58">
        <f t="shared" si="2"/>
        <v>0</v>
      </c>
      <c r="AC38" s="80">
        <f t="shared" si="3"/>
        <v>0</v>
      </c>
      <c r="AD38" s="93">
        <f t="shared" si="4"/>
        <v>0</v>
      </c>
      <c r="AE38" s="91">
        <f t="shared" si="5"/>
        <v>0</v>
      </c>
      <c r="AF38" s="60">
        <f t="shared" si="6"/>
        <v>0</v>
      </c>
      <c r="AG38" s="94">
        <f t="shared" si="7"/>
        <v>0</v>
      </c>
      <c r="AH38" s="54">
        <f t="shared" si="8"/>
        <v>0</v>
      </c>
      <c r="AI38" s="54">
        <f t="shared" si="9"/>
        <v>0</v>
      </c>
      <c r="AJ38" s="58">
        <f t="shared" si="10"/>
        <v>0</v>
      </c>
      <c r="AK38" s="62">
        <f t="shared" si="11"/>
        <v>0</v>
      </c>
      <c r="AL38" s="54">
        <f t="shared" si="12"/>
        <v>0</v>
      </c>
      <c r="AM38" s="54">
        <f t="shared" si="13"/>
        <v>0</v>
      </c>
      <c r="AN38" s="74">
        <f t="shared" si="14"/>
        <v>0</v>
      </c>
      <c r="AO38" s="43"/>
      <c r="AP38" s="43"/>
    </row>
    <row r="39" spans="1:42">
      <c r="A39" s="357">
        <f t="shared" si="15"/>
        <v>32</v>
      </c>
      <c r="B39" s="343" t="s">
        <v>308</v>
      </c>
      <c r="C39" s="232">
        <v>70711</v>
      </c>
      <c r="D39" s="243" t="s">
        <v>309</v>
      </c>
      <c r="E39" s="185" t="s">
        <v>11</v>
      </c>
      <c r="F39" s="282">
        <f t="shared" si="16"/>
        <v>0</v>
      </c>
      <c r="G39" s="275"/>
      <c r="H39" s="58"/>
      <c r="I39" s="58"/>
      <c r="J39" s="232">
        <v>0</v>
      </c>
      <c r="K39" s="92"/>
      <c r="L39" s="92"/>
      <c r="M39" s="81"/>
      <c r="N39" s="91"/>
      <c r="O39" s="91"/>
      <c r="P39" s="83"/>
      <c r="Q39" s="82"/>
      <c r="R39" s="53"/>
      <c r="S39" s="53"/>
      <c r="T39" s="126"/>
      <c r="U39" s="133"/>
      <c r="V39" s="126"/>
      <c r="W39" s="126"/>
      <c r="X39" s="126"/>
      <c r="Y39" s="127"/>
      <c r="Z39" s="78"/>
      <c r="AA39" s="193">
        <f t="shared" si="1"/>
        <v>0</v>
      </c>
      <c r="AB39" s="58">
        <f t="shared" si="2"/>
        <v>0</v>
      </c>
      <c r="AC39" s="80">
        <f t="shared" si="3"/>
        <v>0</v>
      </c>
      <c r="AD39" s="93">
        <f t="shared" si="4"/>
        <v>0</v>
      </c>
      <c r="AE39" s="91">
        <f t="shared" si="5"/>
        <v>0</v>
      </c>
      <c r="AF39" s="60">
        <f t="shared" si="6"/>
        <v>0</v>
      </c>
      <c r="AG39" s="94">
        <f t="shared" si="7"/>
        <v>0</v>
      </c>
      <c r="AH39" s="54">
        <f t="shared" si="8"/>
        <v>0</v>
      </c>
      <c r="AI39" s="54">
        <f t="shared" si="9"/>
        <v>0</v>
      </c>
      <c r="AJ39" s="58">
        <f t="shared" si="10"/>
        <v>0</v>
      </c>
      <c r="AK39" s="62">
        <f t="shared" si="11"/>
        <v>0</v>
      </c>
      <c r="AL39" s="54">
        <f t="shared" si="12"/>
        <v>0</v>
      </c>
      <c r="AM39" s="54">
        <f t="shared" si="13"/>
        <v>0</v>
      </c>
      <c r="AN39" s="74">
        <f t="shared" si="14"/>
        <v>0</v>
      </c>
      <c r="AO39" s="43"/>
      <c r="AP39" s="43"/>
    </row>
    <row r="40" spans="1:42">
      <c r="A40" s="357">
        <f t="shared" si="15"/>
        <v>33</v>
      </c>
      <c r="B40" s="224" t="s">
        <v>78</v>
      </c>
      <c r="C40" s="310">
        <v>76176</v>
      </c>
      <c r="D40" s="185" t="s">
        <v>202</v>
      </c>
      <c r="E40" s="185" t="s">
        <v>0</v>
      </c>
      <c r="F40" s="282">
        <f t="shared" si="16"/>
        <v>0</v>
      </c>
      <c r="G40" s="275">
        <v>0</v>
      </c>
      <c r="H40" s="58"/>
      <c r="I40" s="58"/>
      <c r="J40" s="259"/>
      <c r="K40" s="92"/>
      <c r="L40" s="92"/>
      <c r="M40" s="81"/>
      <c r="N40" s="91"/>
      <c r="O40" s="91"/>
      <c r="P40" s="83"/>
      <c r="Q40" s="82"/>
      <c r="R40" s="53"/>
      <c r="S40" s="53"/>
      <c r="T40" s="126"/>
      <c r="U40" s="133"/>
      <c r="V40" s="126"/>
      <c r="W40" s="126"/>
      <c r="X40" s="126"/>
      <c r="Y40" s="127"/>
      <c r="Z40" s="78"/>
      <c r="AA40" s="193">
        <f t="shared" ref="AA40:AA61" si="17">G40</f>
        <v>0</v>
      </c>
      <c r="AB40" s="58">
        <f t="shared" ref="AB40:AB61" si="18">MAX(H40,I40)</f>
        <v>0</v>
      </c>
      <c r="AC40" s="80">
        <f t="shared" ref="AC40:AC61" si="19">J40</f>
        <v>0</v>
      </c>
      <c r="AD40" s="93">
        <f t="shared" ref="AD40:AD61" si="20">MAX(K40,L40)</f>
        <v>0</v>
      </c>
      <c r="AE40" s="91">
        <f t="shared" ref="AE40:AE61" si="21">M40</f>
        <v>0</v>
      </c>
      <c r="AF40" s="60">
        <f t="shared" ref="AF40:AF61" si="22">MAX(N40,O40)</f>
        <v>0</v>
      </c>
      <c r="AG40" s="94">
        <f t="shared" ref="AG40:AG61" si="23">MAX(P40,Q40)</f>
        <v>0</v>
      </c>
      <c r="AH40" s="54">
        <f t="shared" ref="AH40:AH61" si="24">MAX(R40,S40)</f>
        <v>0</v>
      </c>
      <c r="AI40" s="54">
        <f t="shared" ref="AI40:AI61" si="25">T40</f>
        <v>0</v>
      </c>
      <c r="AJ40" s="58">
        <f t="shared" ref="AJ40:AJ61" si="26">U40</f>
        <v>0</v>
      </c>
      <c r="AK40" s="62">
        <f t="shared" ref="AK40:AK61" si="27">V40</f>
        <v>0</v>
      </c>
      <c r="AL40" s="54">
        <f t="shared" ref="AL40:AL61" si="28">W40</f>
        <v>0</v>
      </c>
      <c r="AM40" s="54">
        <f t="shared" ref="AM40:AM61" si="29">X40</f>
        <v>0</v>
      </c>
      <c r="AN40" s="74">
        <f t="shared" ref="AN40:AN61" si="30">Y40</f>
        <v>0</v>
      </c>
      <c r="AO40" s="43"/>
      <c r="AP40" s="43"/>
    </row>
    <row r="41" spans="1:42">
      <c r="A41" s="357">
        <f t="shared" si="15"/>
        <v>34</v>
      </c>
      <c r="B41" s="223" t="s">
        <v>79</v>
      </c>
      <c r="C41" s="251">
        <v>76181</v>
      </c>
      <c r="D41" s="183" t="s">
        <v>232</v>
      </c>
      <c r="E41" s="187" t="s">
        <v>0</v>
      </c>
      <c r="F41" s="282">
        <f t="shared" si="16"/>
        <v>0</v>
      </c>
      <c r="G41" s="275">
        <v>0</v>
      </c>
      <c r="H41" s="58"/>
      <c r="I41" s="58"/>
      <c r="J41" s="259"/>
      <c r="K41" s="92"/>
      <c r="L41" s="92"/>
      <c r="M41" s="81"/>
      <c r="N41" s="91"/>
      <c r="O41" s="91"/>
      <c r="P41" s="83"/>
      <c r="Q41" s="82"/>
      <c r="R41" s="53"/>
      <c r="S41" s="53"/>
      <c r="T41" s="126"/>
      <c r="U41" s="133"/>
      <c r="V41" s="126"/>
      <c r="W41" s="126"/>
      <c r="X41" s="126"/>
      <c r="Y41" s="127"/>
      <c r="Z41" s="78"/>
      <c r="AA41" s="193">
        <f t="shared" si="17"/>
        <v>0</v>
      </c>
      <c r="AB41" s="58">
        <f t="shared" si="18"/>
        <v>0</v>
      </c>
      <c r="AC41" s="80">
        <f t="shared" si="19"/>
        <v>0</v>
      </c>
      <c r="AD41" s="93">
        <f t="shared" si="20"/>
        <v>0</v>
      </c>
      <c r="AE41" s="91">
        <f t="shared" si="21"/>
        <v>0</v>
      </c>
      <c r="AF41" s="60">
        <f t="shared" si="22"/>
        <v>0</v>
      </c>
      <c r="AG41" s="94">
        <f t="shared" si="23"/>
        <v>0</v>
      </c>
      <c r="AH41" s="54">
        <f t="shared" si="24"/>
        <v>0</v>
      </c>
      <c r="AI41" s="54">
        <f t="shared" si="25"/>
        <v>0</v>
      </c>
      <c r="AJ41" s="58">
        <f t="shared" si="26"/>
        <v>0</v>
      </c>
      <c r="AK41" s="62">
        <f t="shared" si="27"/>
        <v>0</v>
      </c>
      <c r="AL41" s="54">
        <f t="shared" si="28"/>
        <v>0</v>
      </c>
      <c r="AM41" s="54">
        <f t="shared" si="29"/>
        <v>0</v>
      </c>
      <c r="AN41" s="74">
        <f t="shared" si="30"/>
        <v>0</v>
      </c>
      <c r="AO41" s="43"/>
      <c r="AP41" s="43"/>
    </row>
    <row r="42" spans="1:42">
      <c r="A42" s="357">
        <f t="shared" si="15"/>
        <v>35</v>
      </c>
      <c r="B42" s="343" t="s">
        <v>293</v>
      </c>
      <c r="C42" s="232">
        <v>94341</v>
      </c>
      <c r="D42" s="243" t="s">
        <v>294</v>
      </c>
      <c r="E42" s="185" t="s">
        <v>11</v>
      </c>
      <c r="F42" s="282">
        <f t="shared" si="16"/>
        <v>0</v>
      </c>
      <c r="G42" s="275"/>
      <c r="H42" s="58"/>
      <c r="I42" s="58"/>
      <c r="J42" s="259">
        <v>0</v>
      </c>
      <c r="K42" s="92"/>
      <c r="L42" s="92"/>
      <c r="M42" s="81"/>
      <c r="N42" s="91"/>
      <c r="O42" s="91"/>
      <c r="P42" s="83"/>
      <c r="Q42" s="82"/>
      <c r="R42" s="53"/>
      <c r="S42" s="53"/>
      <c r="T42" s="126"/>
      <c r="U42" s="133"/>
      <c r="V42" s="126"/>
      <c r="W42" s="126"/>
      <c r="X42" s="126"/>
      <c r="Y42" s="127"/>
      <c r="Z42" s="78"/>
      <c r="AA42" s="193">
        <f t="shared" si="17"/>
        <v>0</v>
      </c>
      <c r="AB42" s="58">
        <f t="shared" si="18"/>
        <v>0</v>
      </c>
      <c r="AC42" s="80">
        <f t="shared" si="19"/>
        <v>0</v>
      </c>
      <c r="AD42" s="93">
        <f t="shared" si="20"/>
        <v>0</v>
      </c>
      <c r="AE42" s="91">
        <f t="shared" si="21"/>
        <v>0</v>
      </c>
      <c r="AF42" s="60">
        <f t="shared" si="22"/>
        <v>0</v>
      </c>
      <c r="AG42" s="94">
        <f t="shared" si="23"/>
        <v>0</v>
      </c>
      <c r="AH42" s="54">
        <f t="shared" si="24"/>
        <v>0</v>
      </c>
      <c r="AI42" s="54">
        <f t="shared" si="25"/>
        <v>0</v>
      </c>
      <c r="AJ42" s="58">
        <f t="shared" si="26"/>
        <v>0</v>
      </c>
      <c r="AK42" s="62">
        <f t="shared" si="27"/>
        <v>0</v>
      </c>
      <c r="AL42" s="54">
        <f t="shared" si="28"/>
        <v>0</v>
      </c>
      <c r="AM42" s="54">
        <f t="shared" si="29"/>
        <v>0</v>
      </c>
      <c r="AN42" s="74">
        <f t="shared" si="30"/>
        <v>0</v>
      </c>
      <c r="AO42" s="43"/>
      <c r="AP42" s="43"/>
    </row>
    <row r="43" spans="1:42">
      <c r="A43" s="357">
        <f t="shared" si="15"/>
        <v>36</v>
      </c>
      <c r="B43" s="343" t="s">
        <v>321</v>
      </c>
      <c r="C43" s="232">
        <v>94343</v>
      </c>
      <c r="D43" s="243" t="s">
        <v>322</v>
      </c>
      <c r="E43" s="185" t="s">
        <v>11</v>
      </c>
      <c r="F43" s="282">
        <f t="shared" si="16"/>
        <v>0</v>
      </c>
      <c r="G43" s="275"/>
      <c r="H43" s="58"/>
      <c r="I43" s="58"/>
      <c r="J43" s="259">
        <v>0</v>
      </c>
      <c r="K43" s="92"/>
      <c r="L43" s="92"/>
      <c r="M43" s="81"/>
      <c r="N43" s="91"/>
      <c r="O43" s="91"/>
      <c r="P43" s="83"/>
      <c r="Q43" s="82"/>
      <c r="R43" s="53"/>
      <c r="S43" s="53"/>
      <c r="T43" s="126"/>
      <c r="U43" s="133"/>
      <c r="V43" s="126"/>
      <c r="W43" s="126"/>
      <c r="X43" s="126"/>
      <c r="Y43" s="127"/>
      <c r="Z43" s="78"/>
      <c r="AA43" s="193">
        <f t="shared" si="17"/>
        <v>0</v>
      </c>
      <c r="AB43" s="58">
        <f t="shared" si="18"/>
        <v>0</v>
      </c>
      <c r="AC43" s="80">
        <f t="shared" si="19"/>
        <v>0</v>
      </c>
      <c r="AD43" s="93">
        <f t="shared" si="20"/>
        <v>0</v>
      </c>
      <c r="AE43" s="91">
        <f t="shared" si="21"/>
        <v>0</v>
      </c>
      <c r="AF43" s="60">
        <f t="shared" si="22"/>
        <v>0</v>
      </c>
      <c r="AG43" s="94">
        <f t="shared" si="23"/>
        <v>0</v>
      </c>
      <c r="AH43" s="54">
        <f t="shared" si="24"/>
        <v>0</v>
      </c>
      <c r="AI43" s="54">
        <f t="shared" si="25"/>
        <v>0</v>
      </c>
      <c r="AJ43" s="58">
        <f t="shared" si="26"/>
        <v>0</v>
      </c>
      <c r="AK43" s="62">
        <f t="shared" si="27"/>
        <v>0</v>
      </c>
      <c r="AL43" s="54">
        <f t="shared" si="28"/>
        <v>0</v>
      </c>
      <c r="AM43" s="54">
        <f t="shared" si="29"/>
        <v>0</v>
      </c>
      <c r="AN43" s="74">
        <f t="shared" si="30"/>
        <v>0</v>
      </c>
      <c r="AO43" s="43"/>
      <c r="AP43" s="43"/>
    </row>
    <row r="44" spans="1:42">
      <c r="A44" s="357">
        <f t="shared" si="15"/>
        <v>37</v>
      </c>
      <c r="B44" s="343" t="s">
        <v>343</v>
      </c>
      <c r="C44" s="232">
        <v>94344</v>
      </c>
      <c r="D44" s="243" t="s">
        <v>311</v>
      </c>
      <c r="E44" s="185" t="s">
        <v>11</v>
      </c>
      <c r="F44" s="282">
        <f t="shared" si="16"/>
        <v>0</v>
      </c>
      <c r="G44" s="275"/>
      <c r="H44" s="58"/>
      <c r="I44" s="58"/>
      <c r="J44" s="259">
        <v>0</v>
      </c>
      <c r="K44" s="92"/>
      <c r="L44" s="92"/>
      <c r="M44" s="81"/>
      <c r="N44" s="91"/>
      <c r="O44" s="91"/>
      <c r="P44" s="83"/>
      <c r="Q44" s="82"/>
      <c r="R44" s="53"/>
      <c r="S44" s="53"/>
      <c r="T44" s="126"/>
      <c r="U44" s="133"/>
      <c r="V44" s="126"/>
      <c r="W44" s="126"/>
      <c r="X44" s="126"/>
      <c r="Y44" s="127"/>
      <c r="Z44" s="78"/>
      <c r="AA44" s="193">
        <f t="shared" si="17"/>
        <v>0</v>
      </c>
      <c r="AB44" s="58">
        <f t="shared" si="18"/>
        <v>0</v>
      </c>
      <c r="AC44" s="80">
        <f t="shared" si="19"/>
        <v>0</v>
      </c>
      <c r="AD44" s="93">
        <f t="shared" si="20"/>
        <v>0</v>
      </c>
      <c r="AE44" s="91">
        <f t="shared" si="21"/>
        <v>0</v>
      </c>
      <c r="AF44" s="60">
        <f t="shared" si="22"/>
        <v>0</v>
      </c>
      <c r="AG44" s="94">
        <f t="shared" si="23"/>
        <v>0</v>
      </c>
      <c r="AH44" s="54">
        <f t="shared" si="24"/>
        <v>0</v>
      </c>
      <c r="AI44" s="54">
        <f t="shared" si="25"/>
        <v>0</v>
      </c>
      <c r="AJ44" s="58">
        <f t="shared" si="26"/>
        <v>0</v>
      </c>
      <c r="AK44" s="62">
        <f t="shared" si="27"/>
        <v>0</v>
      </c>
      <c r="AL44" s="54">
        <f t="shared" si="28"/>
        <v>0</v>
      </c>
      <c r="AM44" s="54">
        <f t="shared" si="29"/>
        <v>0</v>
      </c>
      <c r="AN44" s="74">
        <f t="shared" si="30"/>
        <v>0</v>
      </c>
      <c r="AO44" s="43"/>
      <c r="AP44" s="43"/>
    </row>
    <row r="45" spans="1:42">
      <c r="A45" s="357">
        <f t="shared" si="15"/>
        <v>38</v>
      </c>
      <c r="B45" s="222" t="s">
        <v>121</v>
      </c>
      <c r="C45" s="252">
        <v>83914</v>
      </c>
      <c r="D45" s="182" t="s">
        <v>234</v>
      </c>
      <c r="E45" s="185" t="s">
        <v>11</v>
      </c>
      <c r="F45" s="282">
        <f t="shared" si="16"/>
        <v>0</v>
      </c>
      <c r="G45" s="275">
        <v>0</v>
      </c>
      <c r="H45" s="58"/>
      <c r="I45" s="58"/>
      <c r="J45" s="259"/>
      <c r="K45" s="92"/>
      <c r="L45" s="92"/>
      <c r="M45" s="81"/>
      <c r="N45" s="91"/>
      <c r="O45" s="91"/>
      <c r="P45" s="83"/>
      <c r="Q45" s="82"/>
      <c r="R45" s="53"/>
      <c r="S45" s="53"/>
      <c r="T45" s="126"/>
      <c r="U45" s="133"/>
      <c r="V45" s="126"/>
      <c r="W45" s="126"/>
      <c r="X45" s="126"/>
      <c r="Y45" s="127"/>
      <c r="Z45" s="78"/>
      <c r="AA45" s="193">
        <f t="shared" si="17"/>
        <v>0</v>
      </c>
      <c r="AB45" s="58">
        <f t="shared" si="18"/>
        <v>0</v>
      </c>
      <c r="AC45" s="80">
        <f t="shared" si="19"/>
        <v>0</v>
      </c>
      <c r="AD45" s="93">
        <f t="shared" si="20"/>
        <v>0</v>
      </c>
      <c r="AE45" s="91">
        <f t="shared" si="21"/>
        <v>0</v>
      </c>
      <c r="AF45" s="60">
        <f t="shared" si="22"/>
        <v>0</v>
      </c>
      <c r="AG45" s="94">
        <f t="shared" si="23"/>
        <v>0</v>
      </c>
      <c r="AH45" s="54">
        <f t="shared" si="24"/>
        <v>0</v>
      </c>
      <c r="AI45" s="54">
        <f t="shared" si="25"/>
        <v>0</v>
      </c>
      <c r="AJ45" s="58">
        <f t="shared" si="26"/>
        <v>0</v>
      </c>
      <c r="AK45" s="62">
        <f t="shared" si="27"/>
        <v>0</v>
      </c>
      <c r="AL45" s="54">
        <f t="shared" si="28"/>
        <v>0</v>
      </c>
      <c r="AM45" s="54">
        <f t="shared" si="29"/>
        <v>0</v>
      </c>
      <c r="AN45" s="74">
        <f t="shared" si="30"/>
        <v>0</v>
      </c>
      <c r="AO45" s="43"/>
      <c r="AP45" s="43"/>
    </row>
    <row r="46" spans="1:42">
      <c r="A46" s="357">
        <f t="shared" si="15"/>
        <v>39</v>
      </c>
      <c r="B46" s="222" t="s">
        <v>226</v>
      </c>
      <c r="C46" s="252">
        <v>85481</v>
      </c>
      <c r="D46" s="182" t="s">
        <v>227</v>
      </c>
      <c r="E46" s="185" t="s">
        <v>13</v>
      </c>
      <c r="F46" s="282">
        <f t="shared" si="16"/>
        <v>0</v>
      </c>
      <c r="G46" s="275">
        <v>0</v>
      </c>
      <c r="H46" s="58"/>
      <c r="I46" s="58"/>
      <c r="J46" s="259"/>
      <c r="K46" s="92"/>
      <c r="L46" s="92"/>
      <c r="M46" s="81"/>
      <c r="N46" s="91"/>
      <c r="O46" s="91"/>
      <c r="P46" s="83"/>
      <c r="Q46" s="82"/>
      <c r="R46" s="53"/>
      <c r="S46" s="53"/>
      <c r="T46" s="126"/>
      <c r="U46" s="133"/>
      <c r="V46" s="126"/>
      <c r="W46" s="126"/>
      <c r="X46" s="126"/>
      <c r="Y46" s="127"/>
      <c r="Z46" s="78"/>
      <c r="AA46" s="193">
        <f t="shared" si="17"/>
        <v>0</v>
      </c>
      <c r="AB46" s="58">
        <f t="shared" si="18"/>
        <v>0</v>
      </c>
      <c r="AC46" s="80">
        <f t="shared" si="19"/>
        <v>0</v>
      </c>
      <c r="AD46" s="93">
        <f t="shared" si="20"/>
        <v>0</v>
      </c>
      <c r="AE46" s="91">
        <f t="shared" si="21"/>
        <v>0</v>
      </c>
      <c r="AF46" s="60">
        <f t="shared" si="22"/>
        <v>0</v>
      </c>
      <c r="AG46" s="94">
        <f t="shared" si="23"/>
        <v>0</v>
      </c>
      <c r="AH46" s="54">
        <f t="shared" si="24"/>
        <v>0</v>
      </c>
      <c r="AI46" s="54">
        <f t="shared" si="25"/>
        <v>0</v>
      </c>
      <c r="AJ46" s="58">
        <f t="shared" si="26"/>
        <v>0</v>
      </c>
      <c r="AK46" s="62">
        <f t="shared" si="27"/>
        <v>0</v>
      </c>
      <c r="AL46" s="54">
        <f t="shared" si="28"/>
        <v>0</v>
      </c>
      <c r="AM46" s="54">
        <f t="shared" si="29"/>
        <v>0</v>
      </c>
      <c r="AN46" s="74">
        <f t="shared" si="30"/>
        <v>0</v>
      </c>
      <c r="AO46" s="43"/>
      <c r="AP46" s="43"/>
    </row>
    <row r="47" spans="1:42">
      <c r="A47" s="357">
        <f t="shared" si="15"/>
        <v>40</v>
      </c>
      <c r="B47" s="343" t="s">
        <v>297</v>
      </c>
      <c r="C47" s="232">
        <v>89679</v>
      </c>
      <c r="D47" s="243" t="s">
        <v>298</v>
      </c>
      <c r="E47" s="185" t="s">
        <v>11</v>
      </c>
      <c r="F47" s="282">
        <f t="shared" si="16"/>
        <v>0</v>
      </c>
      <c r="G47" s="275"/>
      <c r="H47" s="58"/>
      <c r="I47" s="58"/>
      <c r="J47" s="232">
        <v>0</v>
      </c>
      <c r="K47" s="92"/>
      <c r="L47" s="92"/>
      <c r="M47" s="81"/>
      <c r="N47" s="91"/>
      <c r="O47" s="91"/>
      <c r="P47" s="83"/>
      <c r="Q47" s="82"/>
      <c r="R47" s="53"/>
      <c r="S47" s="53"/>
      <c r="T47" s="126"/>
      <c r="U47" s="133"/>
      <c r="V47" s="126"/>
      <c r="W47" s="126"/>
      <c r="X47" s="126"/>
      <c r="Y47" s="127"/>
      <c r="Z47" s="78"/>
      <c r="AA47" s="193">
        <f t="shared" si="17"/>
        <v>0</v>
      </c>
      <c r="AB47" s="58">
        <f t="shared" si="18"/>
        <v>0</v>
      </c>
      <c r="AC47" s="80">
        <f t="shared" si="19"/>
        <v>0</v>
      </c>
      <c r="AD47" s="93">
        <f t="shared" si="20"/>
        <v>0</v>
      </c>
      <c r="AE47" s="91">
        <f t="shared" si="21"/>
        <v>0</v>
      </c>
      <c r="AF47" s="60">
        <f t="shared" si="22"/>
        <v>0</v>
      </c>
      <c r="AG47" s="94">
        <f t="shared" si="23"/>
        <v>0</v>
      </c>
      <c r="AH47" s="54">
        <f t="shared" si="24"/>
        <v>0</v>
      </c>
      <c r="AI47" s="54">
        <f t="shared" si="25"/>
        <v>0</v>
      </c>
      <c r="AJ47" s="58">
        <f t="shared" si="26"/>
        <v>0</v>
      </c>
      <c r="AK47" s="62">
        <f t="shared" si="27"/>
        <v>0</v>
      </c>
      <c r="AL47" s="54">
        <f t="shared" si="28"/>
        <v>0</v>
      </c>
      <c r="AM47" s="54">
        <f t="shared" si="29"/>
        <v>0</v>
      </c>
      <c r="AN47" s="74">
        <f t="shared" si="30"/>
        <v>0</v>
      </c>
      <c r="AO47" s="43"/>
      <c r="AP47" s="43"/>
    </row>
    <row r="48" spans="1:42">
      <c r="A48" s="357">
        <f t="shared" si="15"/>
        <v>41</v>
      </c>
      <c r="B48" s="343" t="s">
        <v>317</v>
      </c>
      <c r="C48" s="232">
        <v>89685</v>
      </c>
      <c r="D48" s="243" t="s">
        <v>318</v>
      </c>
      <c r="E48" s="185" t="s">
        <v>11</v>
      </c>
      <c r="F48" s="282">
        <f t="shared" si="16"/>
        <v>0</v>
      </c>
      <c r="G48" s="275"/>
      <c r="H48" s="58"/>
      <c r="I48" s="58"/>
      <c r="J48" s="232">
        <v>0</v>
      </c>
      <c r="K48" s="92"/>
      <c r="L48" s="92"/>
      <c r="M48" s="81"/>
      <c r="N48" s="91"/>
      <c r="O48" s="91"/>
      <c r="P48" s="83"/>
      <c r="Q48" s="82"/>
      <c r="R48" s="53"/>
      <c r="S48" s="53"/>
      <c r="T48" s="126"/>
      <c r="U48" s="133"/>
      <c r="V48" s="126"/>
      <c r="W48" s="126"/>
      <c r="X48" s="126"/>
      <c r="Y48" s="127"/>
      <c r="Z48" s="78"/>
      <c r="AA48" s="193">
        <f t="shared" si="17"/>
        <v>0</v>
      </c>
      <c r="AB48" s="58">
        <f t="shared" si="18"/>
        <v>0</v>
      </c>
      <c r="AC48" s="80">
        <f t="shared" si="19"/>
        <v>0</v>
      </c>
      <c r="AD48" s="93">
        <f t="shared" si="20"/>
        <v>0</v>
      </c>
      <c r="AE48" s="91">
        <f t="shared" si="21"/>
        <v>0</v>
      </c>
      <c r="AF48" s="60">
        <f t="shared" si="22"/>
        <v>0</v>
      </c>
      <c r="AG48" s="94">
        <f t="shared" si="23"/>
        <v>0</v>
      </c>
      <c r="AH48" s="54">
        <f t="shared" si="24"/>
        <v>0</v>
      </c>
      <c r="AI48" s="54">
        <f t="shared" si="25"/>
        <v>0</v>
      </c>
      <c r="AJ48" s="58">
        <f t="shared" si="26"/>
        <v>0</v>
      </c>
      <c r="AK48" s="62">
        <f t="shared" si="27"/>
        <v>0</v>
      </c>
      <c r="AL48" s="54">
        <f t="shared" si="28"/>
        <v>0</v>
      </c>
      <c r="AM48" s="54">
        <f t="shared" si="29"/>
        <v>0</v>
      </c>
      <c r="AN48" s="74">
        <f t="shared" si="30"/>
        <v>0</v>
      </c>
      <c r="AO48" s="43"/>
      <c r="AP48" s="43"/>
    </row>
    <row r="49" spans="1:42">
      <c r="A49" s="357">
        <f t="shared" si="15"/>
        <v>42</v>
      </c>
      <c r="B49" s="343" t="s">
        <v>268</v>
      </c>
      <c r="C49" s="232">
        <v>93340</v>
      </c>
      <c r="D49" s="243" t="s">
        <v>269</v>
      </c>
      <c r="E49" s="185" t="s">
        <v>11</v>
      </c>
      <c r="F49" s="282">
        <f t="shared" si="16"/>
        <v>0</v>
      </c>
      <c r="G49" s="275"/>
      <c r="H49" s="58"/>
      <c r="I49" s="58"/>
      <c r="J49" s="232">
        <v>0</v>
      </c>
      <c r="K49" s="92"/>
      <c r="L49" s="92"/>
      <c r="M49" s="81"/>
      <c r="N49" s="91"/>
      <c r="O49" s="91"/>
      <c r="P49" s="83"/>
      <c r="Q49" s="82"/>
      <c r="R49" s="53"/>
      <c r="S49" s="53"/>
      <c r="T49" s="126"/>
      <c r="U49" s="133"/>
      <c r="V49" s="126"/>
      <c r="W49" s="126"/>
      <c r="X49" s="126"/>
      <c r="Y49" s="127"/>
      <c r="Z49" s="78"/>
      <c r="AA49" s="193">
        <f t="shared" si="17"/>
        <v>0</v>
      </c>
      <c r="AB49" s="58">
        <f t="shared" si="18"/>
        <v>0</v>
      </c>
      <c r="AC49" s="80">
        <f t="shared" si="19"/>
        <v>0</v>
      </c>
      <c r="AD49" s="93">
        <f t="shared" si="20"/>
        <v>0</v>
      </c>
      <c r="AE49" s="91">
        <f t="shared" si="21"/>
        <v>0</v>
      </c>
      <c r="AF49" s="60">
        <f t="shared" si="22"/>
        <v>0</v>
      </c>
      <c r="AG49" s="94">
        <f t="shared" si="23"/>
        <v>0</v>
      </c>
      <c r="AH49" s="54">
        <f t="shared" si="24"/>
        <v>0</v>
      </c>
      <c r="AI49" s="54">
        <f t="shared" si="25"/>
        <v>0</v>
      </c>
      <c r="AJ49" s="58">
        <f t="shared" si="26"/>
        <v>0</v>
      </c>
      <c r="AK49" s="62">
        <f t="shared" si="27"/>
        <v>0</v>
      </c>
      <c r="AL49" s="54">
        <f t="shared" si="28"/>
        <v>0</v>
      </c>
      <c r="AM49" s="54">
        <f t="shared" si="29"/>
        <v>0</v>
      </c>
      <c r="AN49" s="74">
        <f t="shared" si="30"/>
        <v>0</v>
      </c>
      <c r="AO49" s="43"/>
      <c r="AP49" s="43"/>
    </row>
    <row r="50" spans="1:42">
      <c r="A50" s="357">
        <f t="shared" si="15"/>
        <v>43</v>
      </c>
      <c r="B50" s="343"/>
      <c r="C50" s="232"/>
      <c r="D50" s="243"/>
      <c r="E50" s="185"/>
      <c r="F50" s="282">
        <f t="shared" si="16"/>
        <v>0</v>
      </c>
      <c r="G50" s="275"/>
      <c r="H50" s="58"/>
      <c r="I50" s="58"/>
      <c r="J50" s="232"/>
      <c r="K50" s="92"/>
      <c r="L50" s="92"/>
      <c r="M50" s="81"/>
      <c r="N50" s="91"/>
      <c r="O50" s="91"/>
      <c r="P50" s="83"/>
      <c r="Q50" s="82"/>
      <c r="R50" s="53"/>
      <c r="S50" s="53"/>
      <c r="T50" s="126"/>
      <c r="U50" s="133"/>
      <c r="V50" s="126"/>
      <c r="W50" s="126"/>
      <c r="X50" s="126"/>
      <c r="Y50" s="127"/>
      <c r="Z50" s="78"/>
      <c r="AA50" s="193">
        <f t="shared" si="17"/>
        <v>0</v>
      </c>
      <c r="AB50" s="58">
        <f t="shared" si="18"/>
        <v>0</v>
      </c>
      <c r="AC50" s="80">
        <f t="shared" si="19"/>
        <v>0</v>
      </c>
      <c r="AD50" s="93">
        <f t="shared" si="20"/>
        <v>0</v>
      </c>
      <c r="AE50" s="91">
        <f t="shared" si="21"/>
        <v>0</v>
      </c>
      <c r="AF50" s="60">
        <f t="shared" si="22"/>
        <v>0</v>
      </c>
      <c r="AG50" s="94">
        <f t="shared" si="23"/>
        <v>0</v>
      </c>
      <c r="AH50" s="54">
        <f t="shared" si="24"/>
        <v>0</v>
      </c>
      <c r="AI50" s="54">
        <f t="shared" si="25"/>
        <v>0</v>
      </c>
      <c r="AJ50" s="58">
        <f t="shared" si="26"/>
        <v>0</v>
      </c>
      <c r="AK50" s="62">
        <f t="shared" si="27"/>
        <v>0</v>
      </c>
      <c r="AL50" s="54">
        <f t="shared" si="28"/>
        <v>0</v>
      </c>
      <c r="AM50" s="54">
        <f t="shared" si="29"/>
        <v>0</v>
      </c>
      <c r="AN50" s="74">
        <f t="shared" si="30"/>
        <v>0</v>
      </c>
      <c r="AO50" s="43"/>
      <c r="AP50" s="43"/>
    </row>
    <row r="51" spans="1:42">
      <c r="A51" s="357">
        <f t="shared" si="15"/>
        <v>44</v>
      </c>
      <c r="B51" s="343"/>
      <c r="C51" s="232"/>
      <c r="D51" s="243"/>
      <c r="E51" s="185"/>
      <c r="F51" s="282">
        <f t="shared" si="16"/>
        <v>0</v>
      </c>
      <c r="G51" s="275"/>
      <c r="H51" s="58"/>
      <c r="I51" s="58"/>
      <c r="J51" s="232"/>
      <c r="K51" s="92"/>
      <c r="L51" s="92"/>
      <c r="M51" s="81"/>
      <c r="N51" s="91"/>
      <c r="O51" s="91"/>
      <c r="P51" s="83"/>
      <c r="Q51" s="82"/>
      <c r="R51" s="53"/>
      <c r="S51" s="53"/>
      <c r="T51" s="126"/>
      <c r="U51" s="133"/>
      <c r="V51" s="126"/>
      <c r="W51" s="126"/>
      <c r="X51" s="126"/>
      <c r="Y51" s="127"/>
      <c r="Z51" s="78"/>
      <c r="AA51" s="193">
        <f t="shared" si="17"/>
        <v>0</v>
      </c>
      <c r="AB51" s="58">
        <f t="shared" si="18"/>
        <v>0</v>
      </c>
      <c r="AC51" s="80">
        <f t="shared" si="19"/>
        <v>0</v>
      </c>
      <c r="AD51" s="93">
        <f t="shared" si="20"/>
        <v>0</v>
      </c>
      <c r="AE51" s="91">
        <f t="shared" si="21"/>
        <v>0</v>
      </c>
      <c r="AF51" s="60">
        <f t="shared" si="22"/>
        <v>0</v>
      </c>
      <c r="AG51" s="94">
        <f t="shared" si="23"/>
        <v>0</v>
      </c>
      <c r="AH51" s="54">
        <f t="shared" si="24"/>
        <v>0</v>
      </c>
      <c r="AI51" s="54">
        <f t="shared" si="25"/>
        <v>0</v>
      </c>
      <c r="AJ51" s="58">
        <f t="shared" si="26"/>
        <v>0</v>
      </c>
      <c r="AK51" s="62">
        <f t="shared" si="27"/>
        <v>0</v>
      </c>
      <c r="AL51" s="54">
        <f t="shared" si="28"/>
        <v>0</v>
      </c>
      <c r="AM51" s="54">
        <f t="shared" si="29"/>
        <v>0</v>
      </c>
      <c r="AN51" s="74">
        <f t="shared" si="30"/>
        <v>0</v>
      </c>
      <c r="AO51" s="43"/>
      <c r="AP51" s="43"/>
    </row>
    <row r="52" spans="1:42">
      <c r="A52" s="357">
        <f t="shared" si="15"/>
        <v>45</v>
      </c>
      <c r="B52" s="343"/>
      <c r="C52" s="232"/>
      <c r="D52" s="243"/>
      <c r="E52" s="185"/>
      <c r="F52" s="282">
        <f t="shared" si="16"/>
        <v>0</v>
      </c>
      <c r="G52" s="275"/>
      <c r="H52" s="58"/>
      <c r="I52" s="58"/>
      <c r="J52" s="232"/>
      <c r="K52" s="92"/>
      <c r="L52" s="92"/>
      <c r="M52" s="81"/>
      <c r="N52" s="91"/>
      <c r="O52" s="91"/>
      <c r="P52" s="83"/>
      <c r="Q52" s="82"/>
      <c r="R52" s="53"/>
      <c r="S52" s="53"/>
      <c r="T52" s="126"/>
      <c r="U52" s="133"/>
      <c r="V52" s="126"/>
      <c r="W52" s="126"/>
      <c r="X52" s="126"/>
      <c r="Y52" s="127"/>
      <c r="Z52" s="78"/>
      <c r="AA52" s="193">
        <f t="shared" si="17"/>
        <v>0</v>
      </c>
      <c r="AB52" s="58">
        <f t="shared" si="18"/>
        <v>0</v>
      </c>
      <c r="AC52" s="80">
        <f t="shared" si="19"/>
        <v>0</v>
      </c>
      <c r="AD52" s="93">
        <f t="shared" si="20"/>
        <v>0</v>
      </c>
      <c r="AE52" s="91">
        <f t="shared" si="21"/>
        <v>0</v>
      </c>
      <c r="AF52" s="60">
        <f t="shared" si="22"/>
        <v>0</v>
      </c>
      <c r="AG52" s="94">
        <f t="shared" si="23"/>
        <v>0</v>
      </c>
      <c r="AH52" s="54">
        <f t="shared" si="24"/>
        <v>0</v>
      </c>
      <c r="AI52" s="54">
        <f t="shared" si="25"/>
        <v>0</v>
      </c>
      <c r="AJ52" s="58">
        <f t="shared" si="26"/>
        <v>0</v>
      </c>
      <c r="AK52" s="62">
        <f t="shared" si="27"/>
        <v>0</v>
      </c>
      <c r="AL52" s="54">
        <f t="shared" si="28"/>
        <v>0</v>
      </c>
      <c r="AM52" s="54">
        <f t="shared" si="29"/>
        <v>0</v>
      </c>
      <c r="AN52" s="74">
        <f t="shared" si="30"/>
        <v>0</v>
      </c>
      <c r="AO52" s="43"/>
      <c r="AP52" s="43"/>
    </row>
    <row r="53" spans="1:42">
      <c r="A53" s="357">
        <f t="shared" si="15"/>
        <v>46</v>
      </c>
      <c r="B53" s="343"/>
      <c r="C53" s="232"/>
      <c r="D53" s="243"/>
      <c r="E53" s="185"/>
      <c r="F53" s="282">
        <f t="shared" si="16"/>
        <v>0</v>
      </c>
      <c r="G53" s="275"/>
      <c r="H53" s="58"/>
      <c r="I53" s="58"/>
      <c r="J53" s="232"/>
      <c r="K53" s="92"/>
      <c r="L53" s="92"/>
      <c r="M53" s="81"/>
      <c r="N53" s="91"/>
      <c r="O53" s="91"/>
      <c r="P53" s="83"/>
      <c r="Q53" s="82"/>
      <c r="R53" s="53"/>
      <c r="S53" s="53"/>
      <c r="T53" s="126"/>
      <c r="U53" s="133"/>
      <c r="V53" s="126"/>
      <c r="W53" s="126"/>
      <c r="X53" s="126"/>
      <c r="Y53" s="127"/>
      <c r="Z53" s="78"/>
      <c r="AA53" s="193">
        <f t="shared" si="17"/>
        <v>0</v>
      </c>
      <c r="AB53" s="58">
        <f t="shared" si="18"/>
        <v>0</v>
      </c>
      <c r="AC53" s="80">
        <f t="shared" si="19"/>
        <v>0</v>
      </c>
      <c r="AD53" s="93">
        <f t="shared" si="20"/>
        <v>0</v>
      </c>
      <c r="AE53" s="91">
        <f t="shared" si="21"/>
        <v>0</v>
      </c>
      <c r="AF53" s="60">
        <f t="shared" si="22"/>
        <v>0</v>
      </c>
      <c r="AG53" s="94">
        <f t="shared" si="23"/>
        <v>0</v>
      </c>
      <c r="AH53" s="54">
        <f t="shared" si="24"/>
        <v>0</v>
      </c>
      <c r="AI53" s="54">
        <f t="shared" si="25"/>
        <v>0</v>
      </c>
      <c r="AJ53" s="58">
        <f t="shared" si="26"/>
        <v>0</v>
      </c>
      <c r="AK53" s="62">
        <f t="shared" si="27"/>
        <v>0</v>
      </c>
      <c r="AL53" s="54">
        <f t="shared" si="28"/>
        <v>0</v>
      </c>
      <c r="AM53" s="54">
        <f t="shared" si="29"/>
        <v>0</v>
      </c>
      <c r="AN53" s="74">
        <f t="shared" si="30"/>
        <v>0</v>
      </c>
      <c r="AO53" s="43"/>
      <c r="AP53" s="43"/>
    </row>
    <row r="54" spans="1:42">
      <c r="A54" s="357">
        <f t="shared" si="15"/>
        <v>47</v>
      </c>
      <c r="B54" s="343"/>
      <c r="C54" s="232"/>
      <c r="D54" s="243"/>
      <c r="E54" s="185"/>
      <c r="F54" s="282">
        <f t="shared" si="16"/>
        <v>0</v>
      </c>
      <c r="G54" s="275"/>
      <c r="H54" s="58"/>
      <c r="I54" s="58"/>
      <c r="J54" s="232"/>
      <c r="K54" s="92"/>
      <c r="L54" s="92"/>
      <c r="M54" s="81"/>
      <c r="N54" s="91"/>
      <c r="O54" s="91"/>
      <c r="P54" s="83"/>
      <c r="Q54" s="82"/>
      <c r="R54" s="53"/>
      <c r="S54" s="53"/>
      <c r="T54" s="126"/>
      <c r="U54" s="133"/>
      <c r="V54" s="126"/>
      <c r="W54" s="126"/>
      <c r="X54" s="126"/>
      <c r="Y54" s="127"/>
      <c r="Z54" s="78"/>
      <c r="AA54" s="193">
        <f t="shared" si="17"/>
        <v>0</v>
      </c>
      <c r="AB54" s="58">
        <f t="shared" si="18"/>
        <v>0</v>
      </c>
      <c r="AC54" s="80">
        <f t="shared" si="19"/>
        <v>0</v>
      </c>
      <c r="AD54" s="93">
        <f t="shared" si="20"/>
        <v>0</v>
      </c>
      <c r="AE54" s="91">
        <f t="shared" si="21"/>
        <v>0</v>
      </c>
      <c r="AF54" s="60">
        <f t="shared" si="22"/>
        <v>0</v>
      </c>
      <c r="AG54" s="94">
        <f t="shared" si="23"/>
        <v>0</v>
      </c>
      <c r="AH54" s="54">
        <f t="shared" si="24"/>
        <v>0</v>
      </c>
      <c r="AI54" s="54">
        <f t="shared" si="25"/>
        <v>0</v>
      </c>
      <c r="AJ54" s="58">
        <f t="shared" si="26"/>
        <v>0</v>
      </c>
      <c r="AK54" s="62">
        <f t="shared" si="27"/>
        <v>0</v>
      </c>
      <c r="AL54" s="54">
        <f t="shared" si="28"/>
        <v>0</v>
      </c>
      <c r="AM54" s="54">
        <f t="shared" si="29"/>
        <v>0</v>
      </c>
      <c r="AN54" s="74">
        <f t="shared" si="30"/>
        <v>0</v>
      </c>
      <c r="AO54" s="43"/>
      <c r="AP54" s="43"/>
    </row>
    <row r="55" spans="1:42">
      <c r="A55" s="357">
        <f t="shared" si="15"/>
        <v>48</v>
      </c>
      <c r="B55" s="222"/>
      <c r="C55" s="252"/>
      <c r="D55" s="183"/>
      <c r="E55" s="187"/>
      <c r="F55" s="282">
        <f t="shared" si="16"/>
        <v>0</v>
      </c>
      <c r="G55" s="275"/>
      <c r="H55" s="58"/>
      <c r="I55" s="58"/>
      <c r="J55" s="259"/>
      <c r="K55" s="92"/>
      <c r="L55" s="92"/>
      <c r="M55" s="81"/>
      <c r="N55" s="91"/>
      <c r="O55" s="91"/>
      <c r="P55" s="83"/>
      <c r="Q55" s="82"/>
      <c r="R55" s="53"/>
      <c r="S55" s="53"/>
      <c r="T55" s="126"/>
      <c r="U55" s="133"/>
      <c r="V55" s="126"/>
      <c r="W55" s="126"/>
      <c r="X55" s="126"/>
      <c r="Y55" s="127"/>
      <c r="Z55" s="78"/>
      <c r="AA55" s="193">
        <f t="shared" si="17"/>
        <v>0</v>
      </c>
      <c r="AB55" s="58">
        <f t="shared" si="18"/>
        <v>0</v>
      </c>
      <c r="AC55" s="80">
        <f t="shared" si="19"/>
        <v>0</v>
      </c>
      <c r="AD55" s="93">
        <f t="shared" si="20"/>
        <v>0</v>
      </c>
      <c r="AE55" s="91">
        <f t="shared" si="21"/>
        <v>0</v>
      </c>
      <c r="AF55" s="60">
        <f t="shared" si="22"/>
        <v>0</v>
      </c>
      <c r="AG55" s="94">
        <f t="shared" si="23"/>
        <v>0</v>
      </c>
      <c r="AH55" s="54">
        <f t="shared" si="24"/>
        <v>0</v>
      </c>
      <c r="AI55" s="54">
        <f t="shared" si="25"/>
        <v>0</v>
      </c>
      <c r="AJ55" s="58">
        <f t="shared" si="26"/>
        <v>0</v>
      </c>
      <c r="AK55" s="62">
        <f t="shared" si="27"/>
        <v>0</v>
      </c>
      <c r="AL55" s="54">
        <f t="shared" si="28"/>
        <v>0</v>
      </c>
      <c r="AM55" s="54">
        <f t="shared" si="29"/>
        <v>0</v>
      </c>
      <c r="AN55" s="74">
        <f t="shared" si="30"/>
        <v>0</v>
      </c>
      <c r="AO55" s="43"/>
      <c r="AP55" s="43"/>
    </row>
    <row r="56" spans="1:42">
      <c r="A56" s="357">
        <f t="shared" si="15"/>
        <v>49</v>
      </c>
      <c r="B56" s="225"/>
      <c r="C56" s="253"/>
      <c r="D56" s="184"/>
      <c r="E56" s="185"/>
      <c r="F56" s="282">
        <f t="shared" si="16"/>
        <v>0</v>
      </c>
      <c r="G56" s="275"/>
      <c r="H56" s="58"/>
      <c r="I56" s="58"/>
      <c r="J56" s="259"/>
      <c r="K56" s="92"/>
      <c r="L56" s="92"/>
      <c r="M56" s="81"/>
      <c r="N56" s="91"/>
      <c r="O56" s="91"/>
      <c r="P56" s="83"/>
      <c r="Q56" s="82"/>
      <c r="R56" s="53"/>
      <c r="S56" s="53"/>
      <c r="T56" s="126"/>
      <c r="U56" s="133"/>
      <c r="V56" s="126"/>
      <c r="W56" s="126"/>
      <c r="X56" s="126"/>
      <c r="Y56" s="127"/>
      <c r="Z56" s="78"/>
      <c r="AA56" s="193">
        <f t="shared" si="17"/>
        <v>0</v>
      </c>
      <c r="AB56" s="58">
        <f t="shared" si="18"/>
        <v>0</v>
      </c>
      <c r="AC56" s="80">
        <f t="shared" si="19"/>
        <v>0</v>
      </c>
      <c r="AD56" s="93">
        <f t="shared" si="20"/>
        <v>0</v>
      </c>
      <c r="AE56" s="91">
        <f t="shared" si="21"/>
        <v>0</v>
      </c>
      <c r="AF56" s="60">
        <f t="shared" si="22"/>
        <v>0</v>
      </c>
      <c r="AG56" s="94">
        <f t="shared" si="23"/>
        <v>0</v>
      </c>
      <c r="AH56" s="54">
        <f t="shared" si="24"/>
        <v>0</v>
      </c>
      <c r="AI56" s="54">
        <f t="shared" si="25"/>
        <v>0</v>
      </c>
      <c r="AJ56" s="58">
        <f t="shared" si="26"/>
        <v>0</v>
      </c>
      <c r="AK56" s="62">
        <f t="shared" si="27"/>
        <v>0</v>
      </c>
      <c r="AL56" s="54">
        <f t="shared" si="28"/>
        <v>0</v>
      </c>
      <c r="AM56" s="54">
        <f t="shared" si="29"/>
        <v>0</v>
      </c>
      <c r="AN56" s="74">
        <f t="shared" si="30"/>
        <v>0</v>
      </c>
      <c r="AO56" s="43"/>
      <c r="AP56" s="43"/>
    </row>
    <row r="57" spans="1:42">
      <c r="A57" s="357">
        <f t="shared" si="15"/>
        <v>50</v>
      </c>
      <c r="B57" s="223"/>
      <c r="C57" s="251"/>
      <c r="D57" s="183"/>
      <c r="E57" s="187"/>
      <c r="F57" s="282">
        <f t="shared" si="16"/>
        <v>0</v>
      </c>
      <c r="G57" s="275"/>
      <c r="H57" s="58"/>
      <c r="I57" s="58"/>
      <c r="J57" s="259"/>
      <c r="K57" s="92"/>
      <c r="L57" s="92"/>
      <c r="M57" s="81"/>
      <c r="N57" s="91"/>
      <c r="O57" s="91"/>
      <c r="P57" s="83"/>
      <c r="Q57" s="82"/>
      <c r="R57" s="53"/>
      <c r="S57" s="53"/>
      <c r="T57" s="126"/>
      <c r="U57" s="133"/>
      <c r="V57" s="126"/>
      <c r="W57" s="126"/>
      <c r="X57" s="126"/>
      <c r="Y57" s="127"/>
      <c r="Z57" s="78"/>
      <c r="AA57" s="193">
        <f t="shared" si="17"/>
        <v>0</v>
      </c>
      <c r="AB57" s="58">
        <f t="shared" si="18"/>
        <v>0</v>
      </c>
      <c r="AC57" s="80">
        <f t="shared" si="19"/>
        <v>0</v>
      </c>
      <c r="AD57" s="93">
        <f t="shared" si="20"/>
        <v>0</v>
      </c>
      <c r="AE57" s="91">
        <f t="shared" si="21"/>
        <v>0</v>
      </c>
      <c r="AF57" s="60">
        <f t="shared" si="22"/>
        <v>0</v>
      </c>
      <c r="AG57" s="94">
        <f t="shared" si="23"/>
        <v>0</v>
      </c>
      <c r="AH57" s="54">
        <f t="shared" si="24"/>
        <v>0</v>
      </c>
      <c r="AI57" s="54">
        <f t="shared" si="25"/>
        <v>0</v>
      </c>
      <c r="AJ57" s="58">
        <f t="shared" si="26"/>
        <v>0</v>
      </c>
      <c r="AK57" s="62">
        <f t="shared" si="27"/>
        <v>0</v>
      </c>
      <c r="AL57" s="54">
        <f t="shared" si="28"/>
        <v>0</v>
      </c>
      <c r="AM57" s="54">
        <f t="shared" si="29"/>
        <v>0</v>
      </c>
      <c r="AN57" s="74">
        <f t="shared" si="30"/>
        <v>0</v>
      </c>
      <c r="AO57" s="43"/>
      <c r="AP57" s="43"/>
    </row>
    <row r="58" spans="1:42">
      <c r="A58" s="357">
        <f t="shared" si="15"/>
        <v>51</v>
      </c>
      <c r="B58" s="223"/>
      <c r="C58" s="251"/>
      <c r="D58" s="183"/>
      <c r="E58" s="187"/>
      <c r="F58" s="282">
        <f t="shared" si="16"/>
        <v>0</v>
      </c>
      <c r="G58" s="275"/>
      <c r="H58" s="58"/>
      <c r="I58" s="58"/>
      <c r="J58" s="259"/>
      <c r="K58" s="92"/>
      <c r="L58" s="92"/>
      <c r="M58" s="81"/>
      <c r="N58" s="91"/>
      <c r="O58" s="91"/>
      <c r="P58" s="83"/>
      <c r="Q58" s="82"/>
      <c r="R58" s="53"/>
      <c r="S58" s="53"/>
      <c r="T58" s="126"/>
      <c r="U58" s="133"/>
      <c r="V58" s="126"/>
      <c r="W58" s="126"/>
      <c r="X58" s="126"/>
      <c r="Y58" s="127"/>
      <c r="Z58" s="78"/>
      <c r="AA58" s="193">
        <f t="shared" si="17"/>
        <v>0</v>
      </c>
      <c r="AB58" s="58">
        <f t="shared" si="18"/>
        <v>0</v>
      </c>
      <c r="AC58" s="80">
        <f t="shared" si="19"/>
        <v>0</v>
      </c>
      <c r="AD58" s="93">
        <f t="shared" si="20"/>
        <v>0</v>
      </c>
      <c r="AE58" s="91">
        <f t="shared" si="21"/>
        <v>0</v>
      </c>
      <c r="AF58" s="60">
        <f t="shared" si="22"/>
        <v>0</v>
      </c>
      <c r="AG58" s="94">
        <f t="shared" si="23"/>
        <v>0</v>
      </c>
      <c r="AH58" s="54">
        <f t="shared" si="24"/>
        <v>0</v>
      </c>
      <c r="AI58" s="54">
        <f t="shared" si="25"/>
        <v>0</v>
      </c>
      <c r="AJ58" s="58">
        <f t="shared" si="26"/>
        <v>0</v>
      </c>
      <c r="AK58" s="62">
        <f t="shared" si="27"/>
        <v>0</v>
      </c>
      <c r="AL58" s="54">
        <f t="shared" si="28"/>
        <v>0</v>
      </c>
      <c r="AM58" s="54">
        <f t="shared" si="29"/>
        <v>0</v>
      </c>
      <c r="AN58" s="74">
        <f t="shared" si="30"/>
        <v>0</v>
      </c>
      <c r="AO58" s="43"/>
      <c r="AP58" s="43"/>
    </row>
    <row r="59" spans="1:42">
      <c r="A59" s="357">
        <f t="shared" si="15"/>
        <v>52</v>
      </c>
      <c r="B59" s="223"/>
      <c r="C59" s="251"/>
      <c r="D59" s="183"/>
      <c r="E59" s="187"/>
      <c r="F59" s="282">
        <f t="shared" si="16"/>
        <v>0</v>
      </c>
      <c r="G59" s="275"/>
      <c r="H59" s="58"/>
      <c r="I59" s="58"/>
      <c r="J59" s="259"/>
      <c r="K59" s="92"/>
      <c r="L59" s="92"/>
      <c r="M59" s="81"/>
      <c r="N59" s="91"/>
      <c r="O59" s="91"/>
      <c r="P59" s="83"/>
      <c r="Q59" s="82"/>
      <c r="R59" s="53"/>
      <c r="S59" s="53"/>
      <c r="T59" s="126"/>
      <c r="U59" s="133"/>
      <c r="V59" s="126"/>
      <c r="W59" s="126"/>
      <c r="X59" s="126"/>
      <c r="Y59" s="127"/>
      <c r="Z59" s="78"/>
      <c r="AA59" s="193">
        <f t="shared" si="17"/>
        <v>0</v>
      </c>
      <c r="AB59" s="58">
        <f t="shared" si="18"/>
        <v>0</v>
      </c>
      <c r="AC59" s="80">
        <f t="shared" si="19"/>
        <v>0</v>
      </c>
      <c r="AD59" s="93">
        <f t="shared" si="20"/>
        <v>0</v>
      </c>
      <c r="AE59" s="91">
        <f t="shared" si="21"/>
        <v>0</v>
      </c>
      <c r="AF59" s="60">
        <f t="shared" si="22"/>
        <v>0</v>
      </c>
      <c r="AG59" s="94">
        <f t="shared" si="23"/>
        <v>0</v>
      </c>
      <c r="AH59" s="54">
        <f t="shared" si="24"/>
        <v>0</v>
      </c>
      <c r="AI59" s="54">
        <f t="shared" si="25"/>
        <v>0</v>
      </c>
      <c r="AJ59" s="58">
        <f t="shared" si="26"/>
        <v>0</v>
      </c>
      <c r="AK59" s="62">
        <f t="shared" si="27"/>
        <v>0</v>
      </c>
      <c r="AL59" s="54">
        <f t="shared" si="28"/>
        <v>0</v>
      </c>
      <c r="AM59" s="54">
        <f t="shared" si="29"/>
        <v>0</v>
      </c>
      <c r="AN59" s="74">
        <f t="shared" si="30"/>
        <v>0</v>
      </c>
      <c r="AO59" s="43"/>
      <c r="AP59" s="43"/>
    </row>
    <row r="60" spans="1:42">
      <c r="A60" s="357">
        <f t="shared" si="15"/>
        <v>53</v>
      </c>
      <c r="B60" s="226"/>
      <c r="C60" s="252"/>
      <c r="D60" s="182"/>
      <c r="E60" s="187"/>
      <c r="F60" s="282">
        <f t="shared" si="16"/>
        <v>0</v>
      </c>
      <c r="G60" s="275"/>
      <c r="H60" s="58"/>
      <c r="I60" s="58"/>
      <c r="J60" s="259"/>
      <c r="K60" s="92"/>
      <c r="L60" s="92"/>
      <c r="M60" s="81"/>
      <c r="N60" s="91"/>
      <c r="O60" s="91"/>
      <c r="P60" s="83"/>
      <c r="Q60" s="82"/>
      <c r="R60" s="53"/>
      <c r="S60" s="53"/>
      <c r="T60" s="126"/>
      <c r="U60" s="133"/>
      <c r="V60" s="126"/>
      <c r="W60" s="126"/>
      <c r="X60" s="126"/>
      <c r="Y60" s="127"/>
      <c r="Z60" s="78"/>
      <c r="AA60" s="193">
        <f t="shared" si="17"/>
        <v>0</v>
      </c>
      <c r="AB60" s="58">
        <f t="shared" si="18"/>
        <v>0</v>
      </c>
      <c r="AC60" s="80">
        <f t="shared" si="19"/>
        <v>0</v>
      </c>
      <c r="AD60" s="93">
        <f t="shared" si="20"/>
        <v>0</v>
      </c>
      <c r="AE60" s="91">
        <f t="shared" si="21"/>
        <v>0</v>
      </c>
      <c r="AF60" s="60">
        <f t="shared" si="22"/>
        <v>0</v>
      </c>
      <c r="AG60" s="94">
        <f t="shared" si="23"/>
        <v>0</v>
      </c>
      <c r="AH60" s="54">
        <f t="shared" si="24"/>
        <v>0</v>
      </c>
      <c r="AI60" s="54">
        <f t="shared" si="25"/>
        <v>0</v>
      </c>
      <c r="AJ60" s="58">
        <f t="shared" si="26"/>
        <v>0</v>
      </c>
      <c r="AK60" s="62">
        <f t="shared" si="27"/>
        <v>0</v>
      </c>
      <c r="AL60" s="54">
        <f t="shared" si="28"/>
        <v>0</v>
      </c>
      <c r="AM60" s="54">
        <f t="shared" si="29"/>
        <v>0</v>
      </c>
      <c r="AN60" s="74">
        <f t="shared" si="30"/>
        <v>0</v>
      </c>
      <c r="AO60" s="43"/>
      <c r="AP60" s="43"/>
    </row>
    <row r="61" spans="1:42" ht="13.5" thickBot="1">
      <c r="A61" s="229">
        <f t="shared" si="15"/>
        <v>54</v>
      </c>
      <c r="B61" s="370"/>
      <c r="C61" s="238"/>
      <c r="D61" s="297"/>
      <c r="E61" s="297"/>
      <c r="F61" s="298">
        <f t="shared" si="16"/>
        <v>0</v>
      </c>
      <c r="G61" s="276"/>
      <c r="H61" s="207"/>
      <c r="I61" s="207"/>
      <c r="J61" s="367"/>
      <c r="K61" s="209"/>
      <c r="L61" s="209"/>
      <c r="M61" s="210"/>
      <c r="N61" s="211"/>
      <c r="O61" s="211"/>
      <c r="P61" s="212"/>
      <c r="Q61" s="213"/>
      <c r="R61" s="214"/>
      <c r="S61" s="214"/>
      <c r="T61" s="208"/>
      <c r="U61" s="215"/>
      <c r="V61" s="208"/>
      <c r="W61" s="208"/>
      <c r="X61" s="208"/>
      <c r="Y61" s="267"/>
      <c r="Z61" s="78"/>
      <c r="AA61" s="193">
        <f t="shared" si="17"/>
        <v>0</v>
      </c>
      <c r="AB61" s="58">
        <f t="shared" si="18"/>
        <v>0</v>
      </c>
      <c r="AC61" s="80">
        <f t="shared" si="19"/>
        <v>0</v>
      </c>
      <c r="AD61" s="93">
        <f t="shared" si="20"/>
        <v>0</v>
      </c>
      <c r="AE61" s="91">
        <f t="shared" si="21"/>
        <v>0</v>
      </c>
      <c r="AF61" s="60">
        <f t="shared" si="22"/>
        <v>0</v>
      </c>
      <c r="AG61" s="94">
        <f t="shared" si="23"/>
        <v>0</v>
      </c>
      <c r="AH61" s="54">
        <f t="shared" si="24"/>
        <v>0</v>
      </c>
      <c r="AI61" s="54">
        <f t="shared" si="25"/>
        <v>0</v>
      </c>
      <c r="AJ61" s="58">
        <f t="shared" si="26"/>
        <v>0</v>
      </c>
      <c r="AK61" s="62">
        <f t="shared" si="27"/>
        <v>0</v>
      </c>
      <c r="AL61" s="54">
        <f t="shared" si="28"/>
        <v>0</v>
      </c>
      <c r="AM61" s="54">
        <f t="shared" si="29"/>
        <v>0</v>
      </c>
      <c r="AN61" s="74">
        <f t="shared" si="30"/>
        <v>0</v>
      </c>
      <c r="AO61" s="43"/>
      <c r="AP61" s="43"/>
    </row>
    <row r="64" spans="1:42">
      <c r="B64" s="529" t="s">
        <v>376</v>
      </c>
      <c r="C64" s="73"/>
      <c r="D64" s="73"/>
      <c r="E64" s="73"/>
      <c r="F64" s="73"/>
      <c r="G64" s="75"/>
      <c r="J64" s="6"/>
      <c r="K64" s="41"/>
      <c r="N64" s="34"/>
      <c r="Q64" s="5"/>
      <c r="S64" s="40"/>
      <c r="T64" s="5"/>
      <c r="U64"/>
      <c r="W64" s="5"/>
    </row>
    <row r="65" spans="2:23">
      <c r="B65" s="4" t="s">
        <v>377</v>
      </c>
      <c r="C65" s="73"/>
      <c r="D65" s="73"/>
      <c r="E65" s="73"/>
      <c r="F65" s="73"/>
      <c r="G65" s="75"/>
      <c r="J65" s="6"/>
      <c r="K65" s="41"/>
      <c r="N65" s="34"/>
      <c r="Q65" s="5"/>
      <c r="S65" s="40"/>
      <c r="T65" s="5"/>
      <c r="U65"/>
      <c r="W65" s="5"/>
    </row>
    <row r="66" spans="2:23">
      <c r="B66" s="4" t="s">
        <v>378</v>
      </c>
      <c r="C66" s="73"/>
      <c r="D66" s="73"/>
      <c r="E66" s="73"/>
      <c r="F66" s="73"/>
      <c r="G66" s="75"/>
      <c r="J66" s="6"/>
      <c r="K66" s="41"/>
      <c r="N66" s="34"/>
      <c r="Q66" s="5"/>
      <c r="S66" s="40"/>
      <c r="T66" s="5"/>
      <c r="U66"/>
      <c r="W66" s="5"/>
    </row>
    <row r="67" spans="2:23">
      <c r="B67" s="4" t="s">
        <v>379</v>
      </c>
      <c r="C67" s="73"/>
      <c r="D67" s="73"/>
      <c r="E67" s="73"/>
      <c r="F67" s="73"/>
      <c r="G67" s="75"/>
      <c r="J67" s="6"/>
      <c r="K67" s="41"/>
      <c r="L67" s="41"/>
      <c r="M67" s="6"/>
      <c r="N67" s="6"/>
      <c r="O67" s="6"/>
      <c r="P67" s="6"/>
      <c r="Q67" s="6"/>
      <c r="S67" s="40"/>
      <c r="T67" s="5"/>
      <c r="U67"/>
      <c r="W67" s="5"/>
    </row>
    <row r="68" spans="2:23">
      <c r="B68" s="4" t="s">
        <v>375</v>
      </c>
      <c r="C68" s="73"/>
      <c r="D68" s="73"/>
      <c r="E68" s="73"/>
      <c r="F68" s="73"/>
      <c r="G68" s="75"/>
      <c r="J68" s="6"/>
      <c r="K68" s="41"/>
      <c r="N68" s="34"/>
      <c r="Q68" s="5"/>
      <c r="S68" s="40"/>
      <c r="T68" s="5"/>
      <c r="U68"/>
      <c r="W68" s="5"/>
    </row>
    <row r="69" spans="2:23">
      <c r="B69" s="4" t="s">
        <v>61</v>
      </c>
      <c r="C69" s="73"/>
      <c r="D69" s="73"/>
      <c r="E69" s="73"/>
      <c r="F69" s="73"/>
      <c r="G69" s="75"/>
      <c r="J69" s="6"/>
      <c r="K69" s="41"/>
      <c r="N69" s="34"/>
      <c r="Q69" s="5"/>
      <c r="S69" s="40"/>
      <c r="T69" s="5"/>
      <c r="U69"/>
      <c r="W69" s="5"/>
    </row>
    <row r="70" spans="2:23">
      <c r="B70" s="45"/>
      <c r="C70" s="363"/>
      <c r="D70" s="46"/>
      <c r="E70" s="46"/>
      <c r="F70" s="221"/>
      <c r="G70" s="364"/>
      <c r="H70" s="77"/>
      <c r="I70" s="77"/>
      <c r="J70" s="52"/>
      <c r="K70" s="47"/>
      <c r="L70" s="47"/>
      <c r="M70" s="79"/>
      <c r="N70" s="49"/>
      <c r="O70" s="49"/>
      <c r="P70" s="49"/>
      <c r="Q70" s="48"/>
      <c r="R70" s="77"/>
      <c r="S70" s="530" t="s">
        <v>380</v>
      </c>
      <c r="T70" s="531"/>
      <c r="U70" s="3"/>
      <c r="V70" s="531"/>
      <c r="W70" s="5"/>
    </row>
    <row r="71" spans="2:23">
      <c r="B71" s="45"/>
      <c r="C71" s="363"/>
      <c r="D71" s="46"/>
      <c r="E71" s="46"/>
      <c r="F71" s="221"/>
      <c r="G71" s="364"/>
      <c r="H71" s="77"/>
      <c r="I71" s="77"/>
      <c r="J71" s="52"/>
      <c r="K71" s="47"/>
      <c r="L71" s="47"/>
      <c r="M71" s="79"/>
      <c r="N71" s="49"/>
      <c r="O71" s="49"/>
      <c r="P71" s="49"/>
      <c r="Q71" s="48"/>
      <c r="R71" s="77"/>
      <c r="S71" s="51" t="s">
        <v>189</v>
      </c>
      <c r="T71" s="531"/>
      <c r="U71" s="51"/>
      <c r="V71" s="531"/>
      <c r="W71" s="5"/>
    </row>
    <row r="72" spans="2:23">
      <c r="B72" s="45"/>
      <c r="C72" s="363"/>
      <c r="D72" s="46"/>
      <c r="E72" s="46"/>
      <c r="F72" s="221"/>
      <c r="G72" s="364"/>
      <c r="H72" s="77"/>
      <c r="I72" s="77"/>
      <c r="J72" s="365"/>
      <c r="K72" s="49"/>
      <c r="L72" s="49"/>
      <c r="M72" s="77"/>
      <c r="N72" s="49"/>
      <c r="O72" s="49"/>
      <c r="P72" s="49"/>
      <c r="Q72" s="50"/>
      <c r="R72" s="77"/>
      <c r="W72" s="5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AP72"/>
  <sheetViews>
    <sheetView zoomScaleNormal="100" workbookViewId="0">
      <pane ySplit="7" topLeftCell="A47" activePane="bottomLeft" state="frozenSplit"/>
      <selection pane="bottomLeft" activeCell="C64" sqref="C64"/>
    </sheetView>
  </sheetViews>
  <sheetFormatPr defaultRowHeight="12.75"/>
  <cols>
    <col min="1" max="1" width="5" customWidth="1"/>
    <col min="2" max="2" width="24.28515625" style="190" customWidth="1"/>
    <col min="3" max="3" width="7.5703125" style="216" customWidth="1"/>
    <col min="4" max="4" width="11.85546875" style="216" customWidth="1"/>
    <col min="5" max="5" width="5.42578125" style="216" customWidth="1"/>
    <col min="6" max="6" width="4.85546875" style="190" customWidth="1"/>
    <col min="7" max="7" width="5" style="258" customWidth="1"/>
    <col min="8" max="9" width="5" style="76" customWidth="1"/>
    <col min="10" max="10" width="5" style="217" customWidth="1"/>
    <col min="11" max="12" width="5" style="40" customWidth="1"/>
    <col min="13" max="14" width="5" style="5" customWidth="1"/>
    <col min="15" max="17" width="5" style="34" customWidth="1"/>
    <col min="18" max="19" width="5" style="5" customWidth="1"/>
    <col min="20" max="20" width="5" style="40" customWidth="1"/>
    <col min="21" max="22" width="5" style="5" customWidth="1"/>
    <col min="23" max="23" width="5" customWidth="1"/>
    <col min="24" max="24" width="5" style="5" customWidth="1"/>
    <col min="25" max="25" width="6.28515625" style="5" customWidth="1"/>
    <col min="26" max="26" width="6.28515625" hidden="1" customWidth="1"/>
    <col min="27" max="27" width="6.28515625" style="6" hidden="1" customWidth="1"/>
    <col min="28" max="28" width="6.28515625" style="43" hidden="1" customWidth="1"/>
    <col min="29" max="32" width="6.28515625" hidden="1" customWidth="1"/>
    <col min="33" max="33" width="6.28515625" style="40" hidden="1" customWidth="1"/>
    <col min="34" max="34" width="6.28515625" style="5" hidden="1" customWidth="1"/>
    <col min="35" max="40" width="6.28515625" hidden="1" customWidth="1"/>
    <col min="41" max="44" width="6.28515625" customWidth="1"/>
    <col min="45" max="45" width="4.7109375" customWidth="1"/>
  </cols>
  <sheetData>
    <row r="2" spans="1:42" ht="15.75">
      <c r="A2" s="7" t="s">
        <v>59</v>
      </c>
      <c r="B2" s="255"/>
      <c r="F2" s="216"/>
      <c r="G2" s="241"/>
      <c r="H2" s="75"/>
      <c r="I2" s="75"/>
      <c r="J2" s="258"/>
      <c r="K2" s="44"/>
      <c r="L2" s="44"/>
      <c r="M2" s="11"/>
      <c r="N2" s="11"/>
      <c r="O2" s="11"/>
      <c r="P2" s="11"/>
      <c r="Q2" s="11"/>
      <c r="R2" s="11"/>
    </row>
    <row r="3" spans="1:42" ht="18">
      <c r="A3" s="34" t="s">
        <v>367</v>
      </c>
      <c r="B3" s="217"/>
      <c r="C3" s="220"/>
      <c r="D3" s="220"/>
      <c r="E3" s="220"/>
      <c r="F3" s="217"/>
      <c r="K3" s="5"/>
      <c r="L3" s="5"/>
      <c r="N3" s="42"/>
      <c r="O3" s="52"/>
      <c r="P3" s="52"/>
      <c r="Q3" s="52"/>
      <c r="T3" s="5"/>
      <c r="W3" s="5"/>
      <c r="AD3" s="36" t="s">
        <v>63</v>
      </c>
    </row>
    <row r="4" spans="1:42" ht="13.5" thickBot="1">
      <c r="A4" s="1"/>
      <c r="F4" s="216"/>
      <c r="N4" s="42"/>
      <c r="O4" s="52"/>
      <c r="P4" s="52"/>
      <c r="Q4" s="52"/>
      <c r="U4" s="42"/>
      <c r="Y4" s="42"/>
      <c r="Z4" s="43"/>
      <c r="AA4" s="79"/>
    </row>
    <row r="5" spans="1:42">
      <c r="A5" s="174"/>
      <c r="B5" s="256" t="s">
        <v>372</v>
      </c>
      <c r="C5" s="315"/>
      <c r="D5" s="315"/>
      <c r="E5" s="512" t="s">
        <v>43</v>
      </c>
      <c r="F5" s="513"/>
      <c r="G5" s="532" t="s">
        <v>0</v>
      </c>
      <c r="H5" s="533" t="s">
        <v>105</v>
      </c>
      <c r="I5" s="533" t="s">
        <v>106</v>
      </c>
      <c r="J5" s="534" t="s">
        <v>60</v>
      </c>
      <c r="K5" s="535" t="s">
        <v>94</v>
      </c>
      <c r="L5" s="535" t="s">
        <v>95</v>
      </c>
      <c r="M5" s="536" t="s">
        <v>73</v>
      </c>
      <c r="N5" s="537" t="s">
        <v>3</v>
      </c>
      <c r="O5" s="537" t="s">
        <v>51</v>
      </c>
      <c r="P5" s="538" t="s">
        <v>74</v>
      </c>
      <c r="Q5" s="539" t="s">
        <v>75</v>
      </c>
      <c r="R5" s="540" t="s">
        <v>2</v>
      </c>
      <c r="S5" s="540" t="s">
        <v>50</v>
      </c>
      <c r="T5" s="534" t="s">
        <v>4</v>
      </c>
      <c r="U5" s="541" t="s">
        <v>52</v>
      </c>
      <c r="V5" s="542" t="s">
        <v>13</v>
      </c>
      <c r="W5" s="534" t="s">
        <v>109</v>
      </c>
      <c r="X5" s="534" t="s">
        <v>5</v>
      </c>
      <c r="Y5" s="543" t="s">
        <v>9</v>
      </c>
      <c r="Z5" s="43"/>
      <c r="AA5" s="86" t="s">
        <v>0</v>
      </c>
      <c r="AB5" s="95" t="s">
        <v>53</v>
      </c>
      <c r="AC5" s="88" t="s">
        <v>60</v>
      </c>
      <c r="AD5" s="99" t="s">
        <v>62</v>
      </c>
      <c r="AE5" s="97" t="s">
        <v>1</v>
      </c>
      <c r="AF5" s="63" t="s">
        <v>39</v>
      </c>
      <c r="AG5" s="101" t="s">
        <v>10</v>
      </c>
      <c r="AH5" s="55" t="s">
        <v>12</v>
      </c>
      <c r="AI5" s="55" t="s">
        <v>4</v>
      </c>
      <c r="AJ5" s="67" t="s">
        <v>52</v>
      </c>
      <c r="AK5" s="65" t="s">
        <v>13</v>
      </c>
      <c r="AL5" s="55" t="s">
        <v>109</v>
      </c>
      <c r="AM5" s="103" t="s">
        <v>5</v>
      </c>
      <c r="AN5" s="128" t="s">
        <v>9</v>
      </c>
      <c r="AO5" s="43"/>
      <c r="AP5" s="43"/>
    </row>
    <row r="6" spans="1:42" ht="13.5" thickBot="1">
      <c r="A6" s="175"/>
      <c r="B6" s="257" t="s">
        <v>17</v>
      </c>
      <c r="C6" s="316"/>
      <c r="D6" s="317"/>
      <c r="E6" s="514" t="s">
        <v>365</v>
      </c>
      <c r="F6" s="515"/>
      <c r="G6" s="544" t="s">
        <v>71</v>
      </c>
      <c r="H6" s="545" t="s">
        <v>56</v>
      </c>
      <c r="I6" s="545" t="s">
        <v>171</v>
      </c>
      <c r="J6" s="546" t="s">
        <v>149</v>
      </c>
      <c r="K6" s="547" t="s">
        <v>107</v>
      </c>
      <c r="L6" s="547" t="s">
        <v>90</v>
      </c>
      <c r="M6" s="548" t="s">
        <v>68</v>
      </c>
      <c r="N6" s="549" t="s">
        <v>185</v>
      </c>
      <c r="O6" s="549" t="s">
        <v>49</v>
      </c>
      <c r="P6" s="550" t="s">
        <v>183</v>
      </c>
      <c r="Q6" s="551" t="s">
        <v>93</v>
      </c>
      <c r="R6" s="552" t="s">
        <v>163</v>
      </c>
      <c r="S6" s="553" t="s">
        <v>44</v>
      </c>
      <c r="T6" s="546" t="s">
        <v>36</v>
      </c>
      <c r="U6" s="554" t="s">
        <v>168</v>
      </c>
      <c r="V6" s="555" t="s">
        <v>103</v>
      </c>
      <c r="W6" s="546" t="s">
        <v>46</v>
      </c>
      <c r="X6" s="546" t="s">
        <v>104</v>
      </c>
      <c r="Y6" s="556" t="s">
        <v>48</v>
      </c>
      <c r="Z6" s="43"/>
      <c r="AA6" s="87" t="s">
        <v>71</v>
      </c>
      <c r="AB6" s="96" t="s">
        <v>76</v>
      </c>
      <c r="AC6" s="89" t="s">
        <v>57</v>
      </c>
      <c r="AD6" s="100" t="s">
        <v>76</v>
      </c>
      <c r="AE6" s="98" t="s">
        <v>76</v>
      </c>
      <c r="AF6" s="64" t="s">
        <v>76</v>
      </c>
      <c r="AG6" s="102" t="s">
        <v>76</v>
      </c>
      <c r="AH6" s="56" t="s">
        <v>91</v>
      </c>
      <c r="AI6" s="56" t="s">
        <v>36</v>
      </c>
      <c r="AJ6" s="57" t="s">
        <v>108</v>
      </c>
      <c r="AK6" s="66" t="s">
        <v>103</v>
      </c>
      <c r="AL6" s="56" t="s">
        <v>46</v>
      </c>
      <c r="AM6" s="104" t="s">
        <v>104</v>
      </c>
      <c r="AN6" s="129" t="s">
        <v>48</v>
      </c>
      <c r="AO6" s="43"/>
      <c r="AP6" s="43"/>
    </row>
    <row r="7" spans="1:42" ht="13.5" thickBot="1">
      <c r="A7" s="234" t="s">
        <v>16</v>
      </c>
      <c r="B7" s="277" t="s">
        <v>6</v>
      </c>
      <c r="C7" s="336" t="s">
        <v>110</v>
      </c>
      <c r="D7" s="336" t="s">
        <v>7</v>
      </c>
      <c r="E7" s="336" t="s">
        <v>8</v>
      </c>
      <c r="F7" s="239" t="s">
        <v>15</v>
      </c>
      <c r="G7" s="559">
        <v>1</v>
      </c>
      <c r="H7" s="560">
        <v>4</v>
      </c>
      <c r="I7" s="560">
        <v>13</v>
      </c>
      <c r="J7" s="561">
        <v>3</v>
      </c>
      <c r="K7" s="562">
        <v>2</v>
      </c>
      <c r="L7" s="562">
        <v>7</v>
      </c>
      <c r="M7" s="563">
        <v>5</v>
      </c>
      <c r="N7" s="564">
        <v>11</v>
      </c>
      <c r="O7" s="564">
        <v>19</v>
      </c>
      <c r="P7" s="565">
        <v>6</v>
      </c>
      <c r="Q7" s="566">
        <v>17</v>
      </c>
      <c r="R7" s="567">
        <v>9</v>
      </c>
      <c r="S7" s="568">
        <v>18</v>
      </c>
      <c r="T7" s="561">
        <v>8</v>
      </c>
      <c r="U7" s="569">
        <v>12</v>
      </c>
      <c r="V7" s="570">
        <v>14</v>
      </c>
      <c r="W7" s="561">
        <v>15</v>
      </c>
      <c r="X7" s="561">
        <v>10</v>
      </c>
      <c r="Y7" s="571">
        <v>16</v>
      </c>
      <c r="Z7" s="43"/>
      <c r="AA7" s="134"/>
      <c r="AB7" s="135"/>
      <c r="AC7" s="136"/>
      <c r="AD7" s="137"/>
      <c r="AE7" s="138"/>
      <c r="AF7" s="139"/>
      <c r="AG7" s="140"/>
      <c r="AH7" s="141"/>
      <c r="AI7" s="141"/>
      <c r="AJ7" s="142"/>
      <c r="AK7" s="143"/>
      <c r="AL7" s="141"/>
      <c r="AM7" s="144"/>
      <c r="AN7" s="145"/>
      <c r="AO7" s="43"/>
      <c r="AP7" s="43"/>
    </row>
    <row r="8" spans="1:42">
      <c r="A8" s="268">
        <v>1</v>
      </c>
      <c r="B8" s="498" t="s">
        <v>361</v>
      </c>
      <c r="C8" s="493">
        <v>22157</v>
      </c>
      <c r="D8" s="493" t="s">
        <v>362</v>
      </c>
      <c r="E8" s="499" t="s">
        <v>11</v>
      </c>
      <c r="F8" s="386">
        <f t="shared" ref="F8:F26" si="0">ROUND(IF(COUNT(AA8:AP8)&lt;=3,SUM(AA8:AP8),SUM(LARGE(AA8:AP8,1),LARGE(AA8:AP8,2),LARGE(AA8:AP8,3))),0)</f>
        <v>216</v>
      </c>
      <c r="G8" s="366">
        <v>112</v>
      </c>
      <c r="H8" s="120"/>
      <c r="I8" s="120"/>
      <c r="J8" s="237">
        <v>104</v>
      </c>
      <c r="K8" s="121"/>
      <c r="L8" s="121"/>
      <c r="M8" s="122"/>
      <c r="N8" s="181"/>
      <c r="O8" s="181"/>
      <c r="P8" s="123"/>
      <c r="Q8" s="124"/>
      <c r="R8" s="125"/>
      <c r="S8" s="125"/>
      <c r="T8" s="33"/>
      <c r="U8" s="132"/>
      <c r="V8" s="33"/>
      <c r="W8" s="33"/>
      <c r="X8" s="33"/>
      <c r="Y8" s="39"/>
      <c r="Z8" s="78"/>
      <c r="AA8" s="196">
        <f t="shared" ref="AA8:AA39" si="1">G8</f>
        <v>112</v>
      </c>
      <c r="AB8" s="58">
        <f t="shared" ref="AB8:AB39" si="2">MAX(H8,I8)</f>
        <v>0</v>
      </c>
      <c r="AC8" s="80">
        <f t="shared" ref="AC8:AC39" si="3">J8</f>
        <v>104</v>
      </c>
      <c r="AD8" s="93">
        <f t="shared" ref="AD8:AD39" si="4">MAX(K8,L8)</f>
        <v>0</v>
      </c>
      <c r="AE8" s="91">
        <f t="shared" ref="AE8:AE39" si="5">M8</f>
        <v>0</v>
      </c>
      <c r="AF8" s="60">
        <f t="shared" ref="AF8:AF39" si="6">MAX(N8,O8)</f>
        <v>0</v>
      </c>
      <c r="AG8" s="94">
        <f t="shared" ref="AG8:AG39" si="7">MAX(P8,Q8)</f>
        <v>0</v>
      </c>
      <c r="AH8" s="54">
        <f t="shared" ref="AH8:AH39" si="8">MAX(R8,S8)</f>
        <v>0</v>
      </c>
      <c r="AI8" s="54">
        <f t="shared" ref="AI8:AI39" si="9">T8</f>
        <v>0</v>
      </c>
      <c r="AJ8" s="58">
        <f t="shared" ref="AJ8:AJ39" si="10">U8</f>
        <v>0</v>
      </c>
      <c r="AK8" s="62">
        <f t="shared" ref="AK8:AK39" si="11">V8</f>
        <v>0</v>
      </c>
      <c r="AL8" s="54">
        <f t="shared" ref="AL8:AL39" si="12">W8</f>
        <v>0</v>
      </c>
      <c r="AM8" s="74">
        <f t="shared" ref="AM8:AM39" si="13">X8</f>
        <v>0</v>
      </c>
      <c r="AN8" s="74">
        <f t="shared" ref="AN8:AN39" si="14">Y8</f>
        <v>0</v>
      </c>
      <c r="AO8" s="43"/>
      <c r="AP8" s="43"/>
    </row>
    <row r="9" spans="1:42">
      <c r="A9" s="269">
        <f>1+A8</f>
        <v>2</v>
      </c>
      <c r="B9" s="500" t="s">
        <v>258</v>
      </c>
      <c r="C9" s="494">
        <v>22681</v>
      </c>
      <c r="D9" s="494">
        <v>1213</v>
      </c>
      <c r="E9" s="501" t="s">
        <v>11</v>
      </c>
      <c r="F9" s="387">
        <f t="shared" si="0"/>
        <v>208</v>
      </c>
      <c r="G9" s="264">
        <v>99</v>
      </c>
      <c r="H9" s="58"/>
      <c r="I9" s="58"/>
      <c r="J9" s="232">
        <v>109</v>
      </c>
      <c r="K9" s="92"/>
      <c r="L9" s="92"/>
      <c r="M9" s="81"/>
      <c r="N9" s="91"/>
      <c r="O9" s="91"/>
      <c r="P9" s="83"/>
      <c r="Q9" s="82"/>
      <c r="R9" s="53"/>
      <c r="S9" s="53"/>
      <c r="T9" s="126"/>
      <c r="U9" s="133"/>
      <c r="V9" s="126"/>
      <c r="W9" s="126"/>
      <c r="X9" s="126"/>
      <c r="Y9" s="127"/>
      <c r="Z9" s="78"/>
      <c r="AA9" s="196">
        <f t="shared" si="1"/>
        <v>99</v>
      </c>
      <c r="AB9" s="58">
        <f t="shared" si="2"/>
        <v>0</v>
      </c>
      <c r="AC9" s="80">
        <f t="shared" si="3"/>
        <v>109</v>
      </c>
      <c r="AD9" s="93">
        <f t="shared" si="4"/>
        <v>0</v>
      </c>
      <c r="AE9" s="91">
        <f t="shared" si="5"/>
        <v>0</v>
      </c>
      <c r="AF9" s="60">
        <f t="shared" si="6"/>
        <v>0</v>
      </c>
      <c r="AG9" s="94">
        <f t="shared" si="7"/>
        <v>0</v>
      </c>
      <c r="AH9" s="54">
        <f t="shared" si="8"/>
        <v>0</v>
      </c>
      <c r="AI9" s="54">
        <f t="shared" si="9"/>
        <v>0</v>
      </c>
      <c r="AJ9" s="58">
        <f t="shared" si="10"/>
        <v>0</v>
      </c>
      <c r="AK9" s="62">
        <f t="shared" si="11"/>
        <v>0</v>
      </c>
      <c r="AL9" s="54">
        <f t="shared" si="12"/>
        <v>0</v>
      </c>
      <c r="AM9" s="74">
        <f t="shared" si="13"/>
        <v>0</v>
      </c>
      <c r="AN9" s="74">
        <f t="shared" si="14"/>
        <v>0</v>
      </c>
      <c r="AO9" s="43"/>
      <c r="AP9" s="43"/>
    </row>
    <row r="10" spans="1:42" ht="13.5" thickBot="1">
      <c r="A10" s="270">
        <f t="shared" ref="A10:A61" si="15">1+A9</f>
        <v>3</v>
      </c>
      <c r="B10" s="502" t="s">
        <v>363</v>
      </c>
      <c r="C10" s="495">
        <v>21850</v>
      </c>
      <c r="D10" s="495">
        <v>366</v>
      </c>
      <c r="E10" s="503" t="s">
        <v>11</v>
      </c>
      <c r="F10" s="388">
        <f t="shared" si="0"/>
        <v>173</v>
      </c>
      <c r="G10" s="401">
        <v>71</v>
      </c>
      <c r="H10" s="207"/>
      <c r="I10" s="207"/>
      <c r="J10" s="238">
        <v>102</v>
      </c>
      <c r="K10" s="209"/>
      <c r="L10" s="209"/>
      <c r="M10" s="210"/>
      <c r="N10" s="211"/>
      <c r="O10" s="211"/>
      <c r="P10" s="212"/>
      <c r="Q10" s="213"/>
      <c r="R10" s="214"/>
      <c r="S10" s="214"/>
      <c r="T10" s="208"/>
      <c r="U10" s="215"/>
      <c r="V10" s="208"/>
      <c r="W10" s="208"/>
      <c r="X10" s="208"/>
      <c r="Y10" s="267"/>
      <c r="Z10" s="78"/>
      <c r="AA10" s="196">
        <f t="shared" si="1"/>
        <v>71</v>
      </c>
      <c r="AB10" s="58">
        <f t="shared" si="2"/>
        <v>0</v>
      </c>
      <c r="AC10" s="80">
        <f t="shared" si="3"/>
        <v>102</v>
      </c>
      <c r="AD10" s="93">
        <f t="shared" si="4"/>
        <v>0</v>
      </c>
      <c r="AE10" s="91">
        <f t="shared" si="5"/>
        <v>0</v>
      </c>
      <c r="AF10" s="60">
        <f t="shared" si="6"/>
        <v>0</v>
      </c>
      <c r="AG10" s="94">
        <f t="shared" si="7"/>
        <v>0</v>
      </c>
      <c r="AH10" s="54">
        <f t="shared" si="8"/>
        <v>0</v>
      </c>
      <c r="AI10" s="54">
        <f t="shared" si="9"/>
        <v>0</v>
      </c>
      <c r="AJ10" s="58">
        <f t="shared" si="10"/>
        <v>0</v>
      </c>
      <c r="AK10" s="62">
        <f t="shared" si="11"/>
        <v>0</v>
      </c>
      <c r="AL10" s="54">
        <f t="shared" si="12"/>
        <v>0</v>
      </c>
      <c r="AM10" s="74">
        <f t="shared" si="13"/>
        <v>0</v>
      </c>
      <c r="AN10" s="74">
        <f t="shared" si="14"/>
        <v>0</v>
      </c>
      <c r="AO10" s="43"/>
      <c r="AP10" s="43"/>
    </row>
    <row r="11" spans="1:42">
      <c r="A11" s="271">
        <f t="shared" si="15"/>
        <v>4</v>
      </c>
      <c r="B11" s="299" t="s">
        <v>356</v>
      </c>
      <c r="C11" s="246">
        <v>70654</v>
      </c>
      <c r="D11" s="246" t="s">
        <v>123</v>
      </c>
      <c r="E11" s="392" t="s">
        <v>11</v>
      </c>
      <c r="F11" s="389">
        <f t="shared" si="0"/>
        <v>117</v>
      </c>
      <c r="G11" s="402">
        <v>26</v>
      </c>
      <c r="H11" s="197"/>
      <c r="I11" s="197"/>
      <c r="J11" s="236">
        <v>91</v>
      </c>
      <c r="K11" s="199"/>
      <c r="L11" s="199"/>
      <c r="M11" s="200"/>
      <c r="N11" s="201"/>
      <c r="O11" s="201"/>
      <c r="P11" s="202"/>
      <c r="Q11" s="203"/>
      <c r="R11" s="204"/>
      <c r="S11" s="204"/>
      <c r="T11" s="198"/>
      <c r="U11" s="205"/>
      <c r="V11" s="198"/>
      <c r="W11" s="198"/>
      <c r="X11" s="198"/>
      <c r="Y11" s="206"/>
      <c r="Z11" s="78"/>
      <c r="AA11" s="196">
        <f t="shared" si="1"/>
        <v>26</v>
      </c>
      <c r="AB11" s="58">
        <f t="shared" si="2"/>
        <v>0</v>
      </c>
      <c r="AC11" s="80">
        <f t="shared" si="3"/>
        <v>91</v>
      </c>
      <c r="AD11" s="93">
        <f t="shared" si="4"/>
        <v>0</v>
      </c>
      <c r="AE11" s="91">
        <f t="shared" si="5"/>
        <v>0</v>
      </c>
      <c r="AF11" s="60">
        <f t="shared" si="6"/>
        <v>0</v>
      </c>
      <c r="AG11" s="94">
        <f t="shared" si="7"/>
        <v>0</v>
      </c>
      <c r="AH11" s="54">
        <f t="shared" si="8"/>
        <v>0</v>
      </c>
      <c r="AI11" s="54">
        <f t="shared" si="9"/>
        <v>0</v>
      </c>
      <c r="AJ11" s="58">
        <f t="shared" si="10"/>
        <v>0</v>
      </c>
      <c r="AK11" s="62">
        <f t="shared" si="11"/>
        <v>0</v>
      </c>
      <c r="AL11" s="54">
        <f t="shared" si="12"/>
        <v>0</v>
      </c>
      <c r="AM11" s="74">
        <f t="shared" si="13"/>
        <v>0</v>
      </c>
      <c r="AN11" s="74">
        <f t="shared" si="14"/>
        <v>0</v>
      </c>
      <c r="AO11" s="43"/>
      <c r="AP11" s="43"/>
    </row>
    <row r="12" spans="1:42">
      <c r="A12" s="272">
        <f t="shared" si="15"/>
        <v>5</v>
      </c>
      <c r="B12" s="293" t="s">
        <v>134</v>
      </c>
      <c r="C12" s="254">
        <v>75356</v>
      </c>
      <c r="D12" s="311" t="s">
        <v>139</v>
      </c>
      <c r="E12" s="394" t="s">
        <v>13</v>
      </c>
      <c r="F12" s="390">
        <f t="shared" si="0"/>
        <v>108</v>
      </c>
      <c r="G12" s="264">
        <v>108</v>
      </c>
      <c r="H12" s="58"/>
      <c r="I12" s="58"/>
      <c r="J12" s="259"/>
      <c r="K12" s="92"/>
      <c r="L12" s="92"/>
      <c r="M12" s="81"/>
      <c r="N12" s="91"/>
      <c r="O12" s="91"/>
      <c r="P12" s="83"/>
      <c r="Q12" s="82"/>
      <c r="R12" s="53"/>
      <c r="S12" s="53"/>
      <c r="T12" s="126"/>
      <c r="U12" s="133"/>
      <c r="V12" s="126"/>
      <c r="W12" s="126"/>
      <c r="X12" s="126"/>
      <c r="Y12" s="127"/>
      <c r="Z12" s="78"/>
      <c r="AA12" s="196">
        <f t="shared" si="1"/>
        <v>108</v>
      </c>
      <c r="AB12" s="58">
        <f t="shared" si="2"/>
        <v>0</v>
      </c>
      <c r="AC12" s="80">
        <f t="shared" si="3"/>
        <v>0</v>
      </c>
      <c r="AD12" s="93">
        <f t="shared" si="4"/>
        <v>0</v>
      </c>
      <c r="AE12" s="91">
        <f t="shared" si="5"/>
        <v>0</v>
      </c>
      <c r="AF12" s="60">
        <f t="shared" si="6"/>
        <v>0</v>
      </c>
      <c r="AG12" s="94">
        <f t="shared" si="7"/>
        <v>0</v>
      </c>
      <c r="AH12" s="54">
        <f t="shared" si="8"/>
        <v>0</v>
      </c>
      <c r="AI12" s="54">
        <f t="shared" si="9"/>
        <v>0</v>
      </c>
      <c r="AJ12" s="58">
        <f t="shared" si="10"/>
        <v>0</v>
      </c>
      <c r="AK12" s="62">
        <f t="shared" si="11"/>
        <v>0</v>
      </c>
      <c r="AL12" s="54">
        <f t="shared" si="12"/>
        <v>0</v>
      </c>
      <c r="AM12" s="74">
        <f t="shared" si="13"/>
        <v>0</v>
      </c>
      <c r="AN12" s="74">
        <f t="shared" si="14"/>
        <v>0</v>
      </c>
      <c r="AO12" s="43"/>
      <c r="AP12" s="43"/>
    </row>
    <row r="13" spans="1:42">
      <c r="A13" s="272">
        <f t="shared" si="15"/>
        <v>6</v>
      </c>
      <c r="B13" s="293" t="s">
        <v>85</v>
      </c>
      <c r="C13" s="254">
        <v>21816</v>
      </c>
      <c r="D13" s="311" t="s">
        <v>256</v>
      </c>
      <c r="E13" s="394" t="s">
        <v>11</v>
      </c>
      <c r="F13" s="390">
        <f t="shared" si="0"/>
        <v>106</v>
      </c>
      <c r="G13" s="264">
        <v>106</v>
      </c>
      <c r="H13" s="58"/>
      <c r="I13" s="58"/>
      <c r="J13" s="259"/>
      <c r="K13" s="92"/>
      <c r="L13" s="92"/>
      <c r="M13" s="81"/>
      <c r="N13" s="91"/>
      <c r="O13" s="91"/>
      <c r="P13" s="83"/>
      <c r="Q13" s="82"/>
      <c r="R13" s="53"/>
      <c r="S13" s="53"/>
      <c r="T13" s="126"/>
      <c r="U13" s="133"/>
      <c r="V13" s="126"/>
      <c r="W13" s="126"/>
      <c r="X13" s="126"/>
      <c r="Y13" s="127"/>
      <c r="Z13" s="78"/>
      <c r="AA13" s="196">
        <f t="shared" si="1"/>
        <v>106</v>
      </c>
      <c r="AB13" s="58">
        <f t="shared" si="2"/>
        <v>0</v>
      </c>
      <c r="AC13" s="80">
        <f t="shared" si="3"/>
        <v>0</v>
      </c>
      <c r="AD13" s="93">
        <f t="shared" si="4"/>
        <v>0</v>
      </c>
      <c r="AE13" s="91">
        <f t="shared" si="5"/>
        <v>0</v>
      </c>
      <c r="AF13" s="60">
        <f t="shared" si="6"/>
        <v>0</v>
      </c>
      <c r="AG13" s="94">
        <f t="shared" si="7"/>
        <v>0</v>
      </c>
      <c r="AH13" s="54">
        <f t="shared" si="8"/>
        <v>0</v>
      </c>
      <c r="AI13" s="54">
        <f t="shared" si="9"/>
        <v>0</v>
      </c>
      <c r="AJ13" s="58">
        <f t="shared" si="10"/>
        <v>0</v>
      </c>
      <c r="AK13" s="62">
        <f t="shared" si="11"/>
        <v>0</v>
      </c>
      <c r="AL13" s="54">
        <f t="shared" si="12"/>
        <v>0</v>
      </c>
      <c r="AM13" s="74">
        <f t="shared" si="13"/>
        <v>0</v>
      </c>
      <c r="AN13" s="74">
        <f t="shared" si="14"/>
        <v>0</v>
      </c>
      <c r="AO13" s="43"/>
      <c r="AP13" s="43"/>
    </row>
    <row r="14" spans="1:42">
      <c r="A14" s="272">
        <f t="shared" si="15"/>
        <v>7</v>
      </c>
      <c r="B14" s="384" t="s">
        <v>96</v>
      </c>
      <c r="C14" s="253">
        <v>23406</v>
      </c>
      <c r="D14" s="309" t="s">
        <v>193</v>
      </c>
      <c r="E14" s="395" t="s">
        <v>11</v>
      </c>
      <c r="F14" s="390">
        <f t="shared" si="0"/>
        <v>101</v>
      </c>
      <c r="G14" s="264">
        <v>101</v>
      </c>
      <c r="H14" s="58"/>
      <c r="I14" s="58"/>
      <c r="J14" s="259"/>
      <c r="K14" s="92"/>
      <c r="L14" s="92"/>
      <c r="M14" s="81"/>
      <c r="N14" s="91"/>
      <c r="O14" s="91"/>
      <c r="P14" s="83"/>
      <c r="Q14" s="82"/>
      <c r="R14" s="53"/>
      <c r="S14" s="53"/>
      <c r="T14" s="126"/>
      <c r="U14" s="133"/>
      <c r="V14" s="126"/>
      <c r="W14" s="126"/>
      <c r="X14" s="126"/>
      <c r="Y14" s="127"/>
      <c r="Z14" s="78"/>
      <c r="AA14" s="196">
        <f t="shared" si="1"/>
        <v>101</v>
      </c>
      <c r="AB14" s="58">
        <f t="shared" si="2"/>
        <v>0</v>
      </c>
      <c r="AC14" s="80">
        <f t="shared" si="3"/>
        <v>0</v>
      </c>
      <c r="AD14" s="93">
        <f t="shared" si="4"/>
        <v>0</v>
      </c>
      <c r="AE14" s="91">
        <f t="shared" si="5"/>
        <v>0</v>
      </c>
      <c r="AF14" s="60">
        <f t="shared" si="6"/>
        <v>0</v>
      </c>
      <c r="AG14" s="94">
        <f t="shared" si="7"/>
        <v>0</v>
      </c>
      <c r="AH14" s="54">
        <f t="shared" si="8"/>
        <v>0</v>
      </c>
      <c r="AI14" s="54">
        <f t="shared" si="9"/>
        <v>0</v>
      </c>
      <c r="AJ14" s="58">
        <f t="shared" si="10"/>
        <v>0</v>
      </c>
      <c r="AK14" s="62">
        <f t="shared" si="11"/>
        <v>0</v>
      </c>
      <c r="AL14" s="54">
        <f t="shared" si="12"/>
        <v>0</v>
      </c>
      <c r="AM14" s="74">
        <f t="shared" si="13"/>
        <v>0</v>
      </c>
      <c r="AN14" s="74">
        <f t="shared" si="14"/>
        <v>0</v>
      </c>
      <c r="AO14" s="43"/>
      <c r="AP14" s="43"/>
    </row>
    <row r="15" spans="1:42">
      <c r="A15" s="272">
        <f t="shared" si="15"/>
        <v>8</v>
      </c>
      <c r="B15" s="283" t="s">
        <v>326</v>
      </c>
      <c r="C15" s="244">
        <v>66459</v>
      </c>
      <c r="D15" s="244">
        <v>3098</v>
      </c>
      <c r="E15" s="383" t="s">
        <v>11</v>
      </c>
      <c r="F15" s="390">
        <f t="shared" si="0"/>
        <v>100</v>
      </c>
      <c r="G15" s="264"/>
      <c r="H15" s="58"/>
      <c r="I15" s="58"/>
      <c r="J15" s="232">
        <v>100</v>
      </c>
      <c r="K15" s="92"/>
      <c r="L15" s="92"/>
      <c r="M15" s="81"/>
      <c r="N15" s="91"/>
      <c r="O15" s="91"/>
      <c r="P15" s="83"/>
      <c r="Q15" s="82"/>
      <c r="R15" s="53"/>
      <c r="S15" s="53"/>
      <c r="T15" s="126"/>
      <c r="U15" s="133"/>
      <c r="V15" s="126"/>
      <c r="W15" s="126"/>
      <c r="X15" s="126"/>
      <c r="Y15" s="127"/>
      <c r="Z15" s="78"/>
      <c r="AA15" s="196">
        <f t="shared" si="1"/>
        <v>0</v>
      </c>
      <c r="AB15" s="58">
        <f t="shared" si="2"/>
        <v>0</v>
      </c>
      <c r="AC15" s="80">
        <f t="shared" si="3"/>
        <v>100</v>
      </c>
      <c r="AD15" s="93">
        <f t="shared" si="4"/>
        <v>0</v>
      </c>
      <c r="AE15" s="91">
        <f t="shared" si="5"/>
        <v>0</v>
      </c>
      <c r="AF15" s="60">
        <f t="shared" si="6"/>
        <v>0</v>
      </c>
      <c r="AG15" s="94">
        <f t="shared" si="7"/>
        <v>0</v>
      </c>
      <c r="AH15" s="54">
        <f t="shared" si="8"/>
        <v>0</v>
      </c>
      <c r="AI15" s="54">
        <f t="shared" si="9"/>
        <v>0</v>
      </c>
      <c r="AJ15" s="58">
        <f t="shared" si="10"/>
        <v>0</v>
      </c>
      <c r="AK15" s="62">
        <f t="shared" si="11"/>
        <v>0</v>
      </c>
      <c r="AL15" s="54">
        <f t="shared" si="12"/>
        <v>0</v>
      </c>
      <c r="AM15" s="74">
        <f t="shared" si="13"/>
        <v>0</v>
      </c>
      <c r="AN15" s="74">
        <f t="shared" si="14"/>
        <v>0</v>
      </c>
      <c r="AO15" s="43"/>
      <c r="AP15" s="43"/>
    </row>
    <row r="16" spans="1:42">
      <c r="A16" s="272">
        <f t="shared" si="15"/>
        <v>9</v>
      </c>
      <c r="B16" s="384" t="s">
        <v>208</v>
      </c>
      <c r="C16" s="253">
        <v>69734</v>
      </c>
      <c r="D16" s="311" t="s">
        <v>138</v>
      </c>
      <c r="E16" s="394" t="s">
        <v>11</v>
      </c>
      <c r="F16" s="390">
        <f t="shared" si="0"/>
        <v>79</v>
      </c>
      <c r="G16" s="264">
        <v>79</v>
      </c>
      <c r="H16" s="58"/>
      <c r="I16" s="58"/>
      <c r="J16" s="259"/>
      <c r="K16" s="92"/>
      <c r="L16" s="92"/>
      <c r="M16" s="81"/>
      <c r="N16" s="91"/>
      <c r="O16" s="91"/>
      <c r="P16" s="83"/>
      <c r="Q16" s="82"/>
      <c r="R16" s="53"/>
      <c r="S16" s="53"/>
      <c r="T16" s="126"/>
      <c r="U16" s="133"/>
      <c r="V16" s="126"/>
      <c r="W16" s="126"/>
      <c r="X16" s="126"/>
      <c r="Y16" s="127"/>
      <c r="Z16" s="78"/>
      <c r="AA16" s="196">
        <f t="shared" si="1"/>
        <v>79</v>
      </c>
      <c r="AB16" s="58">
        <f t="shared" si="2"/>
        <v>0</v>
      </c>
      <c r="AC16" s="80">
        <f t="shared" si="3"/>
        <v>0</v>
      </c>
      <c r="AD16" s="93">
        <f t="shared" si="4"/>
        <v>0</v>
      </c>
      <c r="AE16" s="91">
        <f t="shared" si="5"/>
        <v>0</v>
      </c>
      <c r="AF16" s="60">
        <f t="shared" si="6"/>
        <v>0</v>
      </c>
      <c r="AG16" s="94">
        <f t="shared" si="7"/>
        <v>0</v>
      </c>
      <c r="AH16" s="54">
        <f t="shared" si="8"/>
        <v>0</v>
      </c>
      <c r="AI16" s="54">
        <f t="shared" si="9"/>
        <v>0</v>
      </c>
      <c r="AJ16" s="58">
        <f t="shared" si="10"/>
        <v>0</v>
      </c>
      <c r="AK16" s="62">
        <f t="shared" si="11"/>
        <v>0</v>
      </c>
      <c r="AL16" s="54">
        <f t="shared" si="12"/>
        <v>0</v>
      </c>
      <c r="AM16" s="74">
        <f t="shared" si="13"/>
        <v>0</v>
      </c>
      <c r="AN16" s="74">
        <f t="shared" si="14"/>
        <v>0</v>
      </c>
      <c r="AO16" s="43"/>
      <c r="AP16" s="43"/>
    </row>
    <row r="17" spans="1:42">
      <c r="A17" s="272">
        <f t="shared" si="15"/>
        <v>10</v>
      </c>
      <c r="B17" s="288" t="s">
        <v>216</v>
      </c>
      <c r="C17" s="253">
        <v>76174</v>
      </c>
      <c r="D17" s="309" t="s">
        <v>77</v>
      </c>
      <c r="E17" s="395" t="s">
        <v>0</v>
      </c>
      <c r="F17" s="390">
        <f t="shared" si="0"/>
        <v>76</v>
      </c>
      <c r="G17" s="264">
        <v>76</v>
      </c>
      <c r="H17" s="58"/>
      <c r="I17" s="58"/>
      <c r="J17" s="259"/>
      <c r="K17" s="92"/>
      <c r="L17" s="92"/>
      <c r="M17" s="81"/>
      <c r="N17" s="91"/>
      <c r="O17" s="91"/>
      <c r="P17" s="83"/>
      <c r="Q17" s="82"/>
      <c r="R17" s="53"/>
      <c r="S17" s="53"/>
      <c r="T17" s="126"/>
      <c r="U17" s="133"/>
      <c r="V17" s="126"/>
      <c r="W17" s="126"/>
      <c r="X17" s="126"/>
      <c r="Y17" s="127"/>
      <c r="Z17" s="78"/>
      <c r="AA17" s="196">
        <f t="shared" si="1"/>
        <v>76</v>
      </c>
      <c r="AB17" s="58">
        <f t="shared" si="2"/>
        <v>0</v>
      </c>
      <c r="AC17" s="80">
        <f t="shared" si="3"/>
        <v>0</v>
      </c>
      <c r="AD17" s="93">
        <f t="shared" si="4"/>
        <v>0</v>
      </c>
      <c r="AE17" s="91">
        <f t="shared" si="5"/>
        <v>0</v>
      </c>
      <c r="AF17" s="60">
        <f t="shared" si="6"/>
        <v>0</v>
      </c>
      <c r="AG17" s="94">
        <f t="shared" si="7"/>
        <v>0</v>
      </c>
      <c r="AH17" s="54">
        <f t="shared" si="8"/>
        <v>0</v>
      </c>
      <c r="AI17" s="54">
        <f t="shared" si="9"/>
        <v>0</v>
      </c>
      <c r="AJ17" s="58">
        <f t="shared" si="10"/>
        <v>0</v>
      </c>
      <c r="AK17" s="62">
        <f t="shared" si="11"/>
        <v>0</v>
      </c>
      <c r="AL17" s="54">
        <f t="shared" si="12"/>
        <v>0</v>
      </c>
      <c r="AM17" s="74">
        <f t="shared" si="13"/>
        <v>0</v>
      </c>
      <c r="AN17" s="74">
        <f t="shared" si="14"/>
        <v>0</v>
      </c>
      <c r="AO17" s="43"/>
      <c r="AP17" s="43"/>
    </row>
    <row r="18" spans="1:42">
      <c r="A18" s="272">
        <f t="shared" si="15"/>
        <v>11</v>
      </c>
      <c r="B18" s="384" t="s">
        <v>132</v>
      </c>
      <c r="C18" s="253">
        <v>22683</v>
      </c>
      <c r="D18" s="309" t="s">
        <v>133</v>
      </c>
      <c r="E18" s="395" t="s">
        <v>11</v>
      </c>
      <c r="F18" s="390">
        <f t="shared" si="0"/>
        <v>75</v>
      </c>
      <c r="G18" s="264">
        <v>75</v>
      </c>
      <c r="H18" s="58"/>
      <c r="I18" s="58"/>
      <c r="J18" s="259"/>
      <c r="K18" s="92"/>
      <c r="L18" s="92"/>
      <c r="M18" s="81"/>
      <c r="N18" s="91"/>
      <c r="O18" s="91"/>
      <c r="P18" s="83"/>
      <c r="Q18" s="82"/>
      <c r="R18" s="53"/>
      <c r="S18" s="53"/>
      <c r="T18" s="126"/>
      <c r="U18" s="133"/>
      <c r="V18" s="126"/>
      <c r="W18" s="126"/>
      <c r="X18" s="126"/>
      <c r="Y18" s="127"/>
      <c r="Z18" s="78"/>
      <c r="AA18" s="196">
        <f t="shared" si="1"/>
        <v>75</v>
      </c>
      <c r="AB18" s="58">
        <f t="shared" si="2"/>
        <v>0</v>
      </c>
      <c r="AC18" s="80">
        <f t="shared" si="3"/>
        <v>0</v>
      </c>
      <c r="AD18" s="93">
        <f t="shared" si="4"/>
        <v>0</v>
      </c>
      <c r="AE18" s="91">
        <f t="shared" si="5"/>
        <v>0</v>
      </c>
      <c r="AF18" s="60">
        <f t="shared" si="6"/>
        <v>0</v>
      </c>
      <c r="AG18" s="94">
        <f t="shared" si="7"/>
        <v>0</v>
      </c>
      <c r="AH18" s="54">
        <f t="shared" si="8"/>
        <v>0</v>
      </c>
      <c r="AI18" s="54">
        <f t="shared" si="9"/>
        <v>0</v>
      </c>
      <c r="AJ18" s="58">
        <f t="shared" si="10"/>
        <v>0</v>
      </c>
      <c r="AK18" s="62">
        <f t="shared" si="11"/>
        <v>0</v>
      </c>
      <c r="AL18" s="54">
        <f t="shared" si="12"/>
        <v>0</v>
      </c>
      <c r="AM18" s="54">
        <f t="shared" si="13"/>
        <v>0</v>
      </c>
      <c r="AN18" s="74">
        <f t="shared" si="14"/>
        <v>0</v>
      </c>
      <c r="AO18" s="43"/>
      <c r="AP18" s="43"/>
    </row>
    <row r="19" spans="1:42">
      <c r="A19" s="272">
        <f t="shared" si="15"/>
        <v>12</v>
      </c>
      <c r="B19" s="288" t="s">
        <v>224</v>
      </c>
      <c r="C19" s="253">
        <v>93566</v>
      </c>
      <c r="D19" s="309" t="s">
        <v>225</v>
      </c>
      <c r="E19" s="396" t="s">
        <v>11</v>
      </c>
      <c r="F19" s="390">
        <f t="shared" si="0"/>
        <v>73</v>
      </c>
      <c r="G19" s="264">
        <v>73</v>
      </c>
      <c r="H19" s="58"/>
      <c r="I19" s="58"/>
      <c r="J19" s="259"/>
      <c r="K19" s="92"/>
      <c r="L19" s="92"/>
      <c r="M19" s="81"/>
      <c r="N19" s="91"/>
      <c r="O19" s="91"/>
      <c r="P19" s="83"/>
      <c r="Q19" s="82"/>
      <c r="R19" s="53"/>
      <c r="S19" s="53"/>
      <c r="T19" s="126"/>
      <c r="U19" s="133"/>
      <c r="V19" s="126"/>
      <c r="W19" s="126"/>
      <c r="X19" s="126"/>
      <c r="Y19" s="127"/>
      <c r="Z19" s="78"/>
      <c r="AA19" s="196">
        <f t="shared" si="1"/>
        <v>73</v>
      </c>
      <c r="AB19" s="58">
        <f t="shared" si="2"/>
        <v>0</v>
      </c>
      <c r="AC19" s="80">
        <f t="shared" si="3"/>
        <v>0</v>
      </c>
      <c r="AD19" s="93">
        <f t="shared" si="4"/>
        <v>0</v>
      </c>
      <c r="AE19" s="91">
        <f t="shared" si="5"/>
        <v>0</v>
      </c>
      <c r="AF19" s="60">
        <f t="shared" si="6"/>
        <v>0</v>
      </c>
      <c r="AG19" s="94">
        <f t="shared" si="7"/>
        <v>0</v>
      </c>
      <c r="AH19" s="54">
        <f t="shared" si="8"/>
        <v>0</v>
      </c>
      <c r="AI19" s="54">
        <f t="shared" si="9"/>
        <v>0</v>
      </c>
      <c r="AJ19" s="58">
        <f t="shared" si="10"/>
        <v>0</v>
      </c>
      <c r="AK19" s="62">
        <f t="shared" si="11"/>
        <v>0</v>
      </c>
      <c r="AL19" s="54">
        <f t="shared" si="12"/>
        <v>0</v>
      </c>
      <c r="AM19" s="54">
        <f t="shared" si="13"/>
        <v>0</v>
      </c>
      <c r="AN19" s="74">
        <f t="shared" si="14"/>
        <v>0</v>
      </c>
      <c r="AO19" s="43"/>
      <c r="AP19" s="43"/>
    </row>
    <row r="20" spans="1:42">
      <c r="A20" s="272">
        <f t="shared" si="15"/>
        <v>13</v>
      </c>
      <c r="B20" s="384" t="s">
        <v>257</v>
      </c>
      <c r="C20" s="253">
        <v>75351</v>
      </c>
      <c r="D20" s="309" t="s">
        <v>131</v>
      </c>
      <c r="E20" s="394" t="s">
        <v>13</v>
      </c>
      <c r="F20" s="390">
        <f t="shared" si="0"/>
        <v>69</v>
      </c>
      <c r="G20" s="264">
        <v>69</v>
      </c>
      <c r="H20" s="58"/>
      <c r="I20" s="58"/>
      <c r="J20" s="259"/>
      <c r="K20" s="92"/>
      <c r="L20" s="92"/>
      <c r="M20" s="81"/>
      <c r="N20" s="91"/>
      <c r="O20" s="91"/>
      <c r="P20" s="83"/>
      <c r="Q20" s="82"/>
      <c r="R20" s="53"/>
      <c r="S20" s="53"/>
      <c r="T20" s="126"/>
      <c r="U20" s="133"/>
      <c r="V20" s="126"/>
      <c r="W20" s="126"/>
      <c r="X20" s="126"/>
      <c r="Y20" s="127"/>
      <c r="Z20" s="78"/>
      <c r="AA20" s="196">
        <f t="shared" si="1"/>
        <v>69</v>
      </c>
      <c r="AB20" s="58">
        <f t="shared" si="2"/>
        <v>0</v>
      </c>
      <c r="AC20" s="80">
        <f t="shared" si="3"/>
        <v>0</v>
      </c>
      <c r="AD20" s="93">
        <f t="shared" si="4"/>
        <v>0</v>
      </c>
      <c r="AE20" s="91">
        <f t="shared" si="5"/>
        <v>0</v>
      </c>
      <c r="AF20" s="60">
        <f t="shared" si="6"/>
        <v>0</v>
      </c>
      <c r="AG20" s="94">
        <f t="shared" si="7"/>
        <v>0</v>
      </c>
      <c r="AH20" s="54">
        <f t="shared" si="8"/>
        <v>0</v>
      </c>
      <c r="AI20" s="54">
        <f t="shared" si="9"/>
        <v>0</v>
      </c>
      <c r="AJ20" s="58">
        <f t="shared" si="10"/>
        <v>0</v>
      </c>
      <c r="AK20" s="62">
        <f t="shared" si="11"/>
        <v>0</v>
      </c>
      <c r="AL20" s="54">
        <f t="shared" si="12"/>
        <v>0</v>
      </c>
      <c r="AM20" s="54">
        <f t="shared" si="13"/>
        <v>0</v>
      </c>
      <c r="AN20" s="74">
        <f t="shared" si="14"/>
        <v>0</v>
      </c>
      <c r="AO20" s="43"/>
      <c r="AP20" s="43"/>
    </row>
    <row r="21" spans="1:42">
      <c r="A21" s="272">
        <f t="shared" si="15"/>
        <v>14</v>
      </c>
      <c r="B21" s="281" t="s">
        <v>335</v>
      </c>
      <c r="C21" s="243">
        <v>93330</v>
      </c>
      <c r="D21" s="243" t="s">
        <v>336</v>
      </c>
      <c r="E21" s="383" t="s">
        <v>11</v>
      </c>
      <c r="F21" s="390">
        <f t="shared" si="0"/>
        <v>69</v>
      </c>
      <c r="G21" s="264"/>
      <c r="H21" s="58"/>
      <c r="I21" s="58"/>
      <c r="J21" s="232">
        <v>69</v>
      </c>
      <c r="K21" s="92"/>
      <c r="L21" s="92"/>
      <c r="M21" s="81"/>
      <c r="N21" s="91"/>
      <c r="O21" s="91"/>
      <c r="P21" s="83"/>
      <c r="Q21" s="82"/>
      <c r="R21" s="53"/>
      <c r="S21" s="53"/>
      <c r="T21" s="126"/>
      <c r="U21" s="133"/>
      <c r="V21" s="126"/>
      <c r="W21" s="126"/>
      <c r="X21" s="126"/>
      <c r="Y21" s="127"/>
      <c r="Z21" s="78"/>
      <c r="AA21" s="196">
        <f t="shared" si="1"/>
        <v>0</v>
      </c>
      <c r="AB21" s="58">
        <f t="shared" si="2"/>
        <v>0</v>
      </c>
      <c r="AC21" s="80">
        <f t="shared" si="3"/>
        <v>69</v>
      </c>
      <c r="AD21" s="93">
        <f t="shared" si="4"/>
        <v>0</v>
      </c>
      <c r="AE21" s="91">
        <f t="shared" si="5"/>
        <v>0</v>
      </c>
      <c r="AF21" s="60">
        <f t="shared" si="6"/>
        <v>0</v>
      </c>
      <c r="AG21" s="94">
        <f t="shared" si="7"/>
        <v>0</v>
      </c>
      <c r="AH21" s="54">
        <f t="shared" si="8"/>
        <v>0</v>
      </c>
      <c r="AI21" s="54">
        <f t="shared" si="9"/>
        <v>0</v>
      </c>
      <c r="AJ21" s="58">
        <f t="shared" si="10"/>
        <v>0</v>
      </c>
      <c r="AK21" s="62">
        <f t="shared" si="11"/>
        <v>0</v>
      </c>
      <c r="AL21" s="54">
        <f t="shared" si="12"/>
        <v>0</v>
      </c>
      <c r="AM21" s="54">
        <f t="shared" si="13"/>
        <v>0</v>
      </c>
      <c r="AN21" s="74">
        <f t="shared" si="14"/>
        <v>0</v>
      </c>
      <c r="AO21" s="43"/>
      <c r="AP21" s="43"/>
    </row>
    <row r="22" spans="1:42">
      <c r="A22" s="272">
        <f t="shared" si="15"/>
        <v>15</v>
      </c>
      <c r="B22" s="384" t="s">
        <v>86</v>
      </c>
      <c r="C22" s="253">
        <v>21827</v>
      </c>
      <c r="D22" s="309" t="s">
        <v>233</v>
      </c>
      <c r="E22" s="395" t="s">
        <v>11</v>
      </c>
      <c r="F22" s="387">
        <f t="shared" si="0"/>
        <v>59</v>
      </c>
      <c r="G22" s="264">
        <v>59</v>
      </c>
      <c r="H22" s="58"/>
      <c r="I22" s="58"/>
      <c r="J22" s="259"/>
      <c r="K22" s="92"/>
      <c r="L22" s="92"/>
      <c r="M22" s="81"/>
      <c r="N22" s="91"/>
      <c r="O22" s="91"/>
      <c r="P22" s="83"/>
      <c r="Q22" s="82"/>
      <c r="R22" s="53"/>
      <c r="S22" s="53"/>
      <c r="T22" s="126"/>
      <c r="U22" s="133"/>
      <c r="V22" s="126"/>
      <c r="W22" s="126"/>
      <c r="X22" s="126"/>
      <c r="Y22" s="127"/>
      <c r="Z22" s="112"/>
      <c r="AA22" s="196">
        <f t="shared" si="1"/>
        <v>59</v>
      </c>
      <c r="AB22" s="59">
        <f t="shared" si="2"/>
        <v>0</v>
      </c>
      <c r="AC22" s="113">
        <f t="shared" si="3"/>
        <v>0</v>
      </c>
      <c r="AD22" s="114">
        <f t="shared" si="4"/>
        <v>0</v>
      </c>
      <c r="AE22" s="91">
        <f t="shared" si="5"/>
        <v>0</v>
      </c>
      <c r="AF22" s="60">
        <f t="shared" si="6"/>
        <v>0</v>
      </c>
      <c r="AG22" s="115">
        <f t="shared" si="7"/>
        <v>0</v>
      </c>
      <c r="AH22" s="116">
        <f t="shared" si="8"/>
        <v>0</v>
      </c>
      <c r="AI22" s="116">
        <f t="shared" si="9"/>
        <v>0</v>
      </c>
      <c r="AJ22" s="59">
        <f t="shared" si="10"/>
        <v>0</v>
      </c>
      <c r="AK22" s="61">
        <f t="shared" si="11"/>
        <v>0</v>
      </c>
      <c r="AL22" s="116">
        <f t="shared" si="12"/>
        <v>0</v>
      </c>
      <c r="AM22" s="116">
        <f t="shared" si="13"/>
        <v>0</v>
      </c>
      <c r="AN22" s="117">
        <f t="shared" si="14"/>
        <v>0</v>
      </c>
      <c r="AO22" s="43"/>
      <c r="AP22" s="43"/>
    </row>
    <row r="23" spans="1:42">
      <c r="A23" s="272">
        <f t="shared" si="15"/>
        <v>16</v>
      </c>
      <c r="B23" s="384" t="s">
        <v>230</v>
      </c>
      <c r="C23" s="253">
        <v>68283</v>
      </c>
      <c r="D23" s="309" t="s">
        <v>135</v>
      </c>
      <c r="E23" s="395" t="s">
        <v>11</v>
      </c>
      <c r="F23" s="390">
        <f t="shared" si="0"/>
        <v>28</v>
      </c>
      <c r="G23" s="264">
        <v>28</v>
      </c>
      <c r="H23" s="58"/>
      <c r="I23" s="58"/>
      <c r="J23" s="259"/>
      <c r="K23" s="92"/>
      <c r="L23" s="92"/>
      <c r="M23" s="81"/>
      <c r="N23" s="91"/>
      <c r="O23" s="91"/>
      <c r="P23" s="83"/>
      <c r="Q23" s="82"/>
      <c r="R23" s="53"/>
      <c r="S23" s="53"/>
      <c r="T23" s="126"/>
      <c r="U23" s="133"/>
      <c r="V23" s="126"/>
      <c r="W23" s="126"/>
      <c r="X23" s="126"/>
      <c r="Y23" s="127"/>
      <c r="Z23" s="78"/>
      <c r="AA23" s="196">
        <f t="shared" si="1"/>
        <v>28</v>
      </c>
      <c r="AB23" s="58">
        <f t="shared" si="2"/>
        <v>0</v>
      </c>
      <c r="AC23" s="80">
        <f t="shared" si="3"/>
        <v>0</v>
      </c>
      <c r="AD23" s="93">
        <f t="shared" si="4"/>
        <v>0</v>
      </c>
      <c r="AE23" s="91">
        <f t="shared" si="5"/>
        <v>0</v>
      </c>
      <c r="AF23" s="60">
        <f t="shared" si="6"/>
        <v>0</v>
      </c>
      <c r="AG23" s="94">
        <f t="shared" si="7"/>
        <v>0</v>
      </c>
      <c r="AH23" s="54">
        <f t="shared" si="8"/>
        <v>0</v>
      </c>
      <c r="AI23" s="54">
        <f t="shared" si="9"/>
        <v>0</v>
      </c>
      <c r="AJ23" s="58">
        <f t="shared" si="10"/>
        <v>0</v>
      </c>
      <c r="AK23" s="62">
        <f t="shared" si="11"/>
        <v>0</v>
      </c>
      <c r="AL23" s="54">
        <f t="shared" si="12"/>
        <v>0</v>
      </c>
      <c r="AM23" s="54">
        <f t="shared" si="13"/>
        <v>0</v>
      </c>
      <c r="AN23" s="74">
        <f t="shared" si="14"/>
        <v>0</v>
      </c>
      <c r="AO23" s="43"/>
      <c r="AP23" s="43"/>
    </row>
    <row r="24" spans="1:42">
      <c r="A24" s="272">
        <f t="shared" si="15"/>
        <v>17</v>
      </c>
      <c r="B24" s="384" t="s">
        <v>125</v>
      </c>
      <c r="C24" s="253">
        <v>17909</v>
      </c>
      <c r="D24" s="309" t="s">
        <v>126</v>
      </c>
      <c r="E24" s="395" t="s">
        <v>87</v>
      </c>
      <c r="F24" s="390">
        <f t="shared" si="0"/>
        <v>25</v>
      </c>
      <c r="G24" s="264">
        <v>25</v>
      </c>
      <c r="H24" s="58"/>
      <c r="I24" s="58"/>
      <c r="J24" s="259"/>
      <c r="K24" s="92"/>
      <c r="L24" s="92"/>
      <c r="M24" s="81"/>
      <c r="N24" s="91"/>
      <c r="O24" s="91"/>
      <c r="P24" s="83"/>
      <c r="Q24" s="82"/>
      <c r="R24" s="53"/>
      <c r="S24" s="53"/>
      <c r="T24" s="126"/>
      <c r="U24" s="133"/>
      <c r="V24" s="126"/>
      <c r="W24" s="126"/>
      <c r="X24" s="126"/>
      <c r="Y24" s="127"/>
      <c r="Z24" s="78"/>
      <c r="AA24" s="193">
        <f t="shared" si="1"/>
        <v>25</v>
      </c>
      <c r="AB24" s="58">
        <f t="shared" si="2"/>
        <v>0</v>
      </c>
      <c r="AC24" s="80">
        <f t="shared" si="3"/>
        <v>0</v>
      </c>
      <c r="AD24" s="93">
        <f t="shared" si="4"/>
        <v>0</v>
      </c>
      <c r="AE24" s="91">
        <f t="shared" si="5"/>
        <v>0</v>
      </c>
      <c r="AF24" s="60">
        <f t="shared" si="6"/>
        <v>0</v>
      </c>
      <c r="AG24" s="94">
        <f t="shared" si="7"/>
        <v>0</v>
      </c>
      <c r="AH24" s="54">
        <f t="shared" si="8"/>
        <v>0</v>
      </c>
      <c r="AI24" s="54">
        <f t="shared" si="9"/>
        <v>0</v>
      </c>
      <c r="AJ24" s="58">
        <f t="shared" si="10"/>
        <v>0</v>
      </c>
      <c r="AK24" s="62">
        <f t="shared" si="11"/>
        <v>0</v>
      </c>
      <c r="AL24" s="54">
        <f t="shared" si="12"/>
        <v>0</v>
      </c>
      <c r="AM24" s="54">
        <f t="shared" si="13"/>
        <v>0</v>
      </c>
      <c r="AN24" s="74">
        <f t="shared" si="14"/>
        <v>0</v>
      </c>
      <c r="AO24" s="43"/>
      <c r="AP24" s="43"/>
    </row>
    <row r="25" spans="1:42">
      <c r="A25" s="272">
        <f t="shared" si="15"/>
        <v>18</v>
      </c>
      <c r="B25" s="281" t="s">
        <v>273</v>
      </c>
      <c r="C25" s="263">
        <v>87670</v>
      </c>
      <c r="D25" s="243" t="s">
        <v>274</v>
      </c>
      <c r="E25" s="383" t="s">
        <v>9</v>
      </c>
      <c r="F25" s="390">
        <f t="shared" si="0"/>
        <v>23</v>
      </c>
      <c r="G25" s="264"/>
      <c r="H25" s="58"/>
      <c r="I25" s="58"/>
      <c r="J25" s="232">
        <v>23</v>
      </c>
      <c r="K25" s="92"/>
      <c r="L25" s="92"/>
      <c r="M25" s="81"/>
      <c r="N25" s="91"/>
      <c r="O25" s="91"/>
      <c r="P25" s="83"/>
      <c r="Q25" s="82"/>
      <c r="R25" s="53"/>
      <c r="S25" s="53"/>
      <c r="T25" s="126"/>
      <c r="U25" s="133"/>
      <c r="V25" s="126"/>
      <c r="W25" s="126"/>
      <c r="X25" s="126"/>
      <c r="Y25" s="127"/>
      <c r="Z25" s="78"/>
      <c r="AA25" s="193">
        <f t="shared" si="1"/>
        <v>0</v>
      </c>
      <c r="AB25" s="58">
        <f t="shared" si="2"/>
        <v>0</v>
      </c>
      <c r="AC25" s="80">
        <f t="shared" si="3"/>
        <v>23</v>
      </c>
      <c r="AD25" s="93">
        <f t="shared" si="4"/>
        <v>0</v>
      </c>
      <c r="AE25" s="91">
        <f t="shared" si="5"/>
        <v>0</v>
      </c>
      <c r="AF25" s="60">
        <f t="shared" si="6"/>
        <v>0</v>
      </c>
      <c r="AG25" s="94">
        <f t="shared" si="7"/>
        <v>0</v>
      </c>
      <c r="AH25" s="54">
        <f t="shared" si="8"/>
        <v>0</v>
      </c>
      <c r="AI25" s="54">
        <f t="shared" si="9"/>
        <v>0</v>
      </c>
      <c r="AJ25" s="58">
        <f t="shared" si="10"/>
        <v>0</v>
      </c>
      <c r="AK25" s="62">
        <f t="shared" si="11"/>
        <v>0</v>
      </c>
      <c r="AL25" s="54">
        <f t="shared" si="12"/>
        <v>0</v>
      </c>
      <c r="AM25" s="54">
        <f t="shared" si="13"/>
        <v>0</v>
      </c>
      <c r="AN25" s="74">
        <f t="shared" si="14"/>
        <v>0</v>
      </c>
      <c r="AO25" s="43"/>
      <c r="AP25" s="43"/>
    </row>
    <row r="26" spans="1:42">
      <c r="A26" s="272">
        <f t="shared" si="15"/>
        <v>19</v>
      </c>
      <c r="B26" s="293"/>
      <c r="C26" s="254"/>
      <c r="D26" s="311"/>
      <c r="E26" s="397"/>
      <c r="F26" s="391">
        <f t="shared" si="0"/>
        <v>0</v>
      </c>
      <c r="G26" s="264"/>
      <c r="H26" s="58"/>
      <c r="I26" s="58"/>
      <c r="J26" s="259"/>
      <c r="K26" s="92"/>
      <c r="L26" s="92"/>
      <c r="M26" s="81"/>
      <c r="N26" s="91"/>
      <c r="O26" s="91"/>
      <c r="P26" s="83"/>
      <c r="Q26" s="82"/>
      <c r="R26" s="85"/>
      <c r="S26" s="53"/>
      <c r="T26" s="126"/>
      <c r="U26" s="133"/>
      <c r="V26" s="126"/>
      <c r="W26" s="126"/>
      <c r="X26" s="126"/>
      <c r="Y26" s="127"/>
      <c r="Z26" s="78"/>
      <c r="AA26" s="193">
        <f t="shared" si="1"/>
        <v>0</v>
      </c>
      <c r="AB26" s="58">
        <f t="shared" si="2"/>
        <v>0</v>
      </c>
      <c r="AC26" s="80">
        <f t="shared" si="3"/>
        <v>0</v>
      </c>
      <c r="AD26" s="93">
        <f t="shared" si="4"/>
        <v>0</v>
      </c>
      <c r="AE26" s="91">
        <f t="shared" si="5"/>
        <v>0</v>
      </c>
      <c r="AF26" s="60">
        <f t="shared" si="6"/>
        <v>0</v>
      </c>
      <c r="AG26" s="94">
        <f t="shared" si="7"/>
        <v>0</v>
      </c>
      <c r="AH26" s="54">
        <f t="shared" si="8"/>
        <v>0</v>
      </c>
      <c r="AI26" s="54">
        <f t="shared" si="9"/>
        <v>0</v>
      </c>
      <c r="AJ26" s="58">
        <f t="shared" si="10"/>
        <v>0</v>
      </c>
      <c r="AK26" s="62">
        <f t="shared" si="11"/>
        <v>0</v>
      </c>
      <c r="AL26" s="54">
        <f t="shared" si="12"/>
        <v>0</v>
      </c>
      <c r="AM26" s="54">
        <f t="shared" si="13"/>
        <v>0</v>
      </c>
      <c r="AN26" s="74">
        <f t="shared" si="14"/>
        <v>0</v>
      </c>
      <c r="AO26" s="43"/>
      <c r="AP26" s="43"/>
    </row>
    <row r="27" spans="1:42">
      <c r="A27" s="272">
        <f t="shared" si="15"/>
        <v>20</v>
      </c>
      <c r="B27" s="385"/>
      <c r="C27" s="254"/>
      <c r="D27" s="311"/>
      <c r="E27" s="396"/>
      <c r="F27" s="390">
        <f>ROUND(IF(COUNT(AA27:AN27)&lt;=3,SUM(AA27:AN27),SUM(LARGE(AA27:AN27,1),LARGE(AA27:AN27,2),LARGE(AA27:AN27,3))),0)</f>
        <v>0</v>
      </c>
      <c r="G27" s="264"/>
      <c r="H27" s="58"/>
      <c r="I27" s="58"/>
      <c r="J27" s="259"/>
      <c r="K27" s="92"/>
      <c r="L27" s="92"/>
      <c r="M27" s="81"/>
      <c r="N27" s="91"/>
      <c r="O27" s="91"/>
      <c r="P27" s="83"/>
      <c r="Q27" s="82"/>
      <c r="R27" s="53"/>
      <c r="S27" s="53"/>
      <c r="T27" s="126"/>
      <c r="U27" s="133"/>
      <c r="V27" s="126"/>
      <c r="W27" s="126"/>
      <c r="X27" s="126"/>
      <c r="Y27" s="127"/>
      <c r="Z27" s="78"/>
      <c r="AA27" s="193">
        <f t="shared" si="1"/>
        <v>0</v>
      </c>
      <c r="AB27" s="58">
        <f t="shared" si="2"/>
        <v>0</v>
      </c>
      <c r="AC27" s="80">
        <f t="shared" si="3"/>
        <v>0</v>
      </c>
      <c r="AD27" s="93">
        <f t="shared" si="4"/>
        <v>0</v>
      </c>
      <c r="AE27" s="91">
        <f t="shared" si="5"/>
        <v>0</v>
      </c>
      <c r="AF27" s="60">
        <f t="shared" si="6"/>
        <v>0</v>
      </c>
      <c r="AG27" s="94">
        <f t="shared" si="7"/>
        <v>0</v>
      </c>
      <c r="AH27" s="54">
        <f t="shared" si="8"/>
        <v>0</v>
      </c>
      <c r="AI27" s="54">
        <f t="shared" si="9"/>
        <v>0</v>
      </c>
      <c r="AJ27" s="58">
        <f t="shared" si="10"/>
        <v>0</v>
      </c>
      <c r="AK27" s="62">
        <f t="shared" si="11"/>
        <v>0</v>
      </c>
      <c r="AL27" s="54">
        <f t="shared" si="12"/>
        <v>0</v>
      </c>
      <c r="AM27" s="54">
        <f t="shared" si="13"/>
        <v>0</v>
      </c>
      <c r="AN27" s="74">
        <f t="shared" si="14"/>
        <v>0</v>
      </c>
      <c r="AO27" s="43"/>
      <c r="AP27" s="43"/>
    </row>
    <row r="28" spans="1:42">
      <c r="A28" s="272">
        <f t="shared" si="15"/>
        <v>21</v>
      </c>
      <c r="B28" s="385"/>
      <c r="C28" s="254"/>
      <c r="D28" s="311"/>
      <c r="E28" s="396"/>
      <c r="F28" s="390">
        <f t="shared" ref="F28:F61" si="16">ROUND(IF(COUNT(AA28:AP28)&lt;=3,SUM(AA28:AP28),SUM(LARGE(AA28:AP28,1),LARGE(AA28:AP28,2),LARGE(AA28:AP28,3))),0)</f>
        <v>0</v>
      </c>
      <c r="G28" s="264"/>
      <c r="H28" s="58"/>
      <c r="I28" s="58"/>
      <c r="J28" s="259"/>
      <c r="K28" s="92"/>
      <c r="L28" s="92"/>
      <c r="M28" s="81"/>
      <c r="N28" s="91"/>
      <c r="O28" s="91"/>
      <c r="P28" s="83"/>
      <c r="Q28" s="82"/>
      <c r="R28" s="53"/>
      <c r="S28" s="53"/>
      <c r="T28" s="126"/>
      <c r="U28" s="133"/>
      <c r="V28" s="126"/>
      <c r="W28" s="126"/>
      <c r="X28" s="126"/>
      <c r="Y28" s="127"/>
      <c r="Z28" s="78"/>
      <c r="AA28" s="193">
        <f t="shared" si="1"/>
        <v>0</v>
      </c>
      <c r="AB28" s="58">
        <f t="shared" si="2"/>
        <v>0</v>
      </c>
      <c r="AC28" s="80">
        <f t="shared" si="3"/>
        <v>0</v>
      </c>
      <c r="AD28" s="93">
        <f t="shared" si="4"/>
        <v>0</v>
      </c>
      <c r="AE28" s="91">
        <f t="shared" si="5"/>
        <v>0</v>
      </c>
      <c r="AF28" s="60">
        <f t="shared" si="6"/>
        <v>0</v>
      </c>
      <c r="AG28" s="94">
        <f t="shared" si="7"/>
        <v>0</v>
      </c>
      <c r="AH28" s="54">
        <f t="shared" si="8"/>
        <v>0</v>
      </c>
      <c r="AI28" s="54">
        <f t="shared" si="9"/>
        <v>0</v>
      </c>
      <c r="AJ28" s="58">
        <f t="shared" si="10"/>
        <v>0</v>
      </c>
      <c r="AK28" s="62">
        <f t="shared" si="11"/>
        <v>0</v>
      </c>
      <c r="AL28" s="54">
        <f t="shared" si="12"/>
        <v>0</v>
      </c>
      <c r="AM28" s="54">
        <f t="shared" si="13"/>
        <v>0</v>
      </c>
      <c r="AN28" s="74">
        <f t="shared" si="14"/>
        <v>0</v>
      </c>
      <c r="AO28" s="43"/>
      <c r="AP28" s="43"/>
    </row>
    <row r="29" spans="1:42">
      <c r="A29" s="272">
        <f t="shared" si="15"/>
        <v>22</v>
      </c>
      <c r="B29" s="385"/>
      <c r="C29" s="254"/>
      <c r="D29" s="311"/>
      <c r="E29" s="396"/>
      <c r="F29" s="390">
        <f t="shared" si="16"/>
        <v>0</v>
      </c>
      <c r="G29" s="264"/>
      <c r="H29" s="58"/>
      <c r="I29" s="58"/>
      <c r="J29" s="259"/>
      <c r="K29" s="92"/>
      <c r="L29" s="92"/>
      <c r="M29" s="81"/>
      <c r="N29" s="91"/>
      <c r="O29" s="91"/>
      <c r="P29" s="83"/>
      <c r="Q29" s="82"/>
      <c r="R29" s="53"/>
      <c r="S29" s="53"/>
      <c r="T29" s="126"/>
      <c r="U29" s="133"/>
      <c r="V29" s="126"/>
      <c r="W29" s="126"/>
      <c r="X29" s="126"/>
      <c r="Y29" s="127"/>
      <c r="Z29" s="78"/>
      <c r="AA29" s="193">
        <f t="shared" si="1"/>
        <v>0</v>
      </c>
      <c r="AB29" s="58">
        <f t="shared" si="2"/>
        <v>0</v>
      </c>
      <c r="AC29" s="80">
        <f t="shared" si="3"/>
        <v>0</v>
      </c>
      <c r="AD29" s="93">
        <f t="shared" si="4"/>
        <v>0</v>
      </c>
      <c r="AE29" s="91">
        <f t="shared" si="5"/>
        <v>0</v>
      </c>
      <c r="AF29" s="60">
        <f t="shared" si="6"/>
        <v>0</v>
      </c>
      <c r="AG29" s="94">
        <f t="shared" si="7"/>
        <v>0</v>
      </c>
      <c r="AH29" s="54">
        <f t="shared" si="8"/>
        <v>0</v>
      </c>
      <c r="AI29" s="54">
        <f t="shared" si="9"/>
        <v>0</v>
      </c>
      <c r="AJ29" s="58">
        <f t="shared" si="10"/>
        <v>0</v>
      </c>
      <c r="AK29" s="62">
        <f t="shared" si="11"/>
        <v>0</v>
      </c>
      <c r="AL29" s="54">
        <f t="shared" si="12"/>
        <v>0</v>
      </c>
      <c r="AM29" s="54">
        <f t="shared" si="13"/>
        <v>0</v>
      </c>
      <c r="AN29" s="74">
        <f t="shared" si="14"/>
        <v>0</v>
      </c>
      <c r="AO29" s="43"/>
      <c r="AP29" s="43"/>
    </row>
    <row r="30" spans="1:42">
      <c r="A30" s="272">
        <f t="shared" si="15"/>
        <v>23</v>
      </c>
      <c r="B30" s="289"/>
      <c r="C30" s="252"/>
      <c r="D30" s="305"/>
      <c r="E30" s="398"/>
      <c r="F30" s="390">
        <f t="shared" si="16"/>
        <v>0</v>
      </c>
      <c r="G30" s="264"/>
      <c r="H30" s="58"/>
      <c r="I30" s="58"/>
      <c r="J30" s="259"/>
      <c r="K30" s="92"/>
      <c r="L30" s="92"/>
      <c r="M30" s="81"/>
      <c r="N30" s="91"/>
      <c r="O30" s="91"/>
      <c r="P30" s="83"/>
      <c r="Q30" s="82"/>
      <c r="R30" s="53"/>
      <c r="S30" s="53"/>
      <c r="T30" s="126"/>
      <c r="U30" s="133"/>
      <c r="V30" s="126"/>
      <c r="W30" s="126"/>
      <c r="X30" s="126"/>
      <c r="Y30" s="127"/>
      <c r="Z30" s="78"/>
      <c r="AA30" s="193">
        <f t="shared" si="1"/>
        <v>0</v>
      </c>
      <c r="AB30" s="58">
        <f t="shared" si="2"/>
        <v>0</v>
      </c>
      <c r="AC30" s="80">
        <f t="shared" si="3"/>
        <v>0</v>
      </c>
      <c r="AD30" s="93">
        <f t="shared" si="4"/>
        <v>0</v>
      </c>
      <c r="AE30" s="91">
        <f t="shared" si="5"/>
        <v>0</v>
      </c>
      <c r="AF30" s="60">
        <f t="shared" si="6"/>
        <v>0</v>
      </c>
      <c r="AG30" s="94">
        <f t="shared" si="7"/>
        <v>0</v>
      </c>
      <c r="AH30" s="54">
        <f t="shared" si="8"/>
        <v>0</v>
      </c>
      <c r="AI30" s="54">
        <f t="shared" si="9"/>
        <v>0</v>
      </c>
      <c r="AJ30" s="58">
        <f t="shared" si="10"/>
        <v>0</v>
      </c>
      <c r="AK30" s="62">
        <f t="shared" si="11"/>
        <v>0</v>
      </c>
      <c r="AL30" s="54">
        <f t="shared" si="12"/>
        <v>0</v>
      </c>
      <c r="AM30" s="54">
        <f t="shared" si="13"/>
        <v>0</v>
      </c>
      <c r="AN30" s="74">
        <f t="shared" si="14"/>
        <v>0</v>
      </c>
      <c r="AO30" s="43"/>
      <c r="AP30" s="43"/>
    </row>
    <row r="31" spans="1:42">
      <c r="A31" s="272">
        <f t="shared" si="15"/>
        <v>24</v>
      </c>
      <c r="B31" s="285"/>
      <c r="C31" s="252"/>
      <c r="D31" s="261"/>
      <c r="E31" s="399"/>
      <c r="F31" s="390">
        <f t="shared" si="16"/>
        <v>0</v>
      </c>
      <c r="G31" s="264"/>
      <c r="H31" s="58"/>
      <c r="I31" s="58"/>
      <c r="J31" s="259"/>
      <c r="K31" s="92"/>
      <c r="L31" s="92"/>
      <c r="M31" s="81"/>
      <c r="N31" s="91"/>
      <c r="O31" s="91"/>
      <c r="P31" s="83"/>
      <c r="Q31" s="82"/>
      <c r="R31" s="53"/>
      <c r="S31" s="53"/>
      <c r="T31" s="126"/>
      <c r="U31" s="133"/>
      <c r="V31" s="126"/>
      <c r="W31" s="126"/>
      <c r="X31" s="126"/>
      <c r="Y31" s="127"/>
      <c r="Z31" s="78"/>
      <c r="AA31" s="193">
        <f t="shared" si="1"/>
        <v>0</v>
      </c>
      <c r="AB31" s="58">
        <f t="shared" si="2"/>
        <v>0</v>
      </c>
      <c r="AC31" s="80">
        <f t="shared" si="3"/>
        <v>0</v>
      </c>
      <c r="AD31" s="93">
        <f t="shared" si="4"/>
        <v>0</v>
      </c>
      <c r="AE31" s="91">
        <f t="shared" si="5"/>
        <v>0</v>
      </c>
      <c r="AF31" s="60">
        <f t="shared" si="6"/>
        <v>0</v>
      </c>
      <c r="AG31" s="94">
        <f t="shared" si="7"/>
        <v>0</v>
      </c>
      <c r="AH31" s="54">
        <f t="shared" si="8"/>
        <v>0</v>
      </c>
      <c r="AI31" s="54">
        <f t="shared" si="9"/>
        <v>0</v>
      </c>
      <c r="AJ31" s="58">
        <f t="shared" si="10"/>
        <v>0</v>
      </c>
      <c r="AK31" s="62">
        <f t="shared" si="11"/>
        <v>0</v>
      </c>
      <c r="AL31" s="54">
        <f t="shared" si="12"/>
        <v>0</v>
      </c>
      <c r="AM31" s="54">
        <f t="shared" si="13"/>
        <v>0</v>
      </c>
      <c r="AN31" s="74">
        <f t="shared" si="14"/>
        <v>0</v>
      </c>
      <c r="AO31" s="43"/>
      <c r="AP31" s="43"/>
    </row>
    <row r="32" spans="1:42">
      <c r="A32" s="272">
        <f t="shared" si="15"/>
        <v>25</v>
      </c>
      <c r="B32" s="285"/>
      <c r="C32" s="252"/>
      <c r="D32" s="305"/>
      <c r="E32" s="398"/>
      <c r="F32" s="390">
        <f t="shared" si="16"/>
        <v>0</v>
      </c>
      <c r="G32" s="264"/>
      <c r="H32" s="58"/>
      <c r="I32" s="58"/>
      <c r="J32" s="259"/>
      <c r="K32" s="92"/>
      <c r="L32" s="92"/>
      <c r="M32" s="81"/>
      <c r="N32" s="91"/>
      <c r="O32" s="91"/>
      <c r="P32" s="83"/>
      <c r="Q32" s="82"/>
      <c r="R32" s="53"/>
      <c r="S32" s="53"/>
      <c r="T32" s="126"/>
      <c r="U32" s="133"/>
      <c r="V32" s="126"/>
      <c r="W32" s="126"/>
      <c r="X32" s="126"/>
      <c r="Y32" s="127"/>
      <c r="Z32" s="78"/>
      <c r="AA32" s="193">
        <f t="shared" si="1"/>
        <v>0</v>
      </c>
      <c r="AB32" s="58">
        <f t="shared" si="2"/>
        <v>0</v>
      </c>
      <c r="AC32" s="80">
        <f t="shared" si="3"/>
        <v>0</v>
      </c>
      <c r="AD32" s="93">
        <f t="shared" si="4"/>
        <v>0</v>
      </c>
      <c r="AE32" s="91">
        <f t="shared" si="5"/>
        <v>0</v>
      </c>
      <c r="AF32" s="60">
        <f t="shared" si="6"/>
        <v>0</v>
      </c>
      <c r="AG32" s="94">
        <f t="shared" si="7"/>
        <v>0</v>
      </c>
      <c r="AH32" s="54">
        <f t="shared" si="8"/>
        <v>0</v>
      </c>
      <c r="AI32" s="54">
        <f t="shared" si="9"/>
        <v>0</v>
      </c>
      <c r="AJ32" s="58">
        <f t="shared" si="10"/>
        <v>0</v>
      </c>
      <c r="AK32" s="62">
        <f t="shared" si="11"/>
        <v>0</v>
      </c>
      <c r="AL32" s="54">
        <f t="shared" si="12"/>
        <v>0</v>
      </c>
      <c r="AM32" s="54">
        <f t="shared" si="13"/>
        <v>0</v>
      </c>
      <c r="AN32" s="74">
        <f t="shared" si="14"/>
        <v>0</v>
      </c>
      <c r="AO32" s="43"/>
      <c r="AP32" s="43"/>
    </row>
    <row r="33" spans="1:42">
      <c r="A33" s="272">
        <f>1+A32</f>
        <v>26</v>
      </c>
      <c r="B33" s="285"/>
      <c r="C33" s="252"/>
      <c r="D33" s="305"/>
      <c r="E33" s="394"/>
      <c r="F33" s="387">
        <f t="shared" si="16"/>
        <v>0</v>
      </c>
      <c r="G33" s="264"/>
      <c r="H33" s="58"/>
      <c r="I33" s="58"/>
      <c r="J33" s="259"/>
      <c r="K33" s="92"/>
      <c r="L33" s="92"/>
      <c r="M33" s="81"/>
      <c r="N33" s="91"/>
      <c r="O33" s="91"/>
      <c r="P33" s="83"/>
      <c r="Q33" s="82"/>
      <c r="R33" s="53"/>
      <c r="S33" s="53"/>
      <c r="T33" s="126"/>
      <c r="U33" s="133"/>
      <c r="V33" s="126"/>
      <c r="W33" s="126"/>
      <c r="X33" s="126"/>
      <c r="Y33" s="127"/>
      <c r="Z33" s="112"/>
      <c r="AA33" s="193">
        <f t="shared" si="1"/>
        <v>0</v>
      </c>
      <c r="AB33" s="59">
        <f t="shared" si="2"/>
        <v>0</v>
      </c>
      <c r="AC33" s="113">
        <f t="shared" si="3"/>
        <v>0</v>
      </c>
      <c r="AD33" s="114">
        <f t="shared" si="4"/>
        <v>0</v>
      </c>
      <c r="AE33" s="91">
        <f t="shared" si="5"/>
        <v>0</v>
      </c>
      <c r="AF33" s="60">
        <f t="shared" si="6"/>
        <v>0</v>
      </c>
      <c r="AG33" s="115">
        <f t="shared" si="7"/>
        <v>0</v>
      </c>
      <c r="AH33" s="116">
        <f t="shared" si="8"/>
        <v>0</v>
      </c>
      <c r="AI33" s="116">
        <f t="shared" si="9"/>
        <v>0</v>
      </c>
      <c r="AJ33" s="59">
        <f t="shared" si="10"/>
        <v>0</v>
      </c>
      <c r="AK33" s="61">
        <f t="shared" si="11"/>
        <v>0</v>
      </c>
      <c r="AL33" s="116">
        <f t="shared" si="12"/>
        <v>0</v>
      </c>
      <c r="AM33" s="116">
        <f t="shared" si="13"/>
        <v>0</v>
      </c>
      <c r="AN33" s="117">
        <f t="shared" si="14"/>
        <v>0</v>
      </c>
      <c r="AO33" s="43"/>
      <c r="AP33" s="43"/>
    </row>
    <row r="34" spans="1:42">
      <c r="A34" s="272">
        <f t="shared" si="15"/>
        <v>27</v>
      </c>
      <c r="B34" s="291"/>
      <c r="C34" s="251"/>
      <c r="D34" s="261"/>
      <c r="E34" s="398"/>
      <c r="F34" s="390">
        <f t="shared" si="16"/>
        <v>0</v>
      </c>
      <c r="G34" s="264"/>
      <c r="H34" s="58"/>
      <c r="I34" s="58"/>
      <c r="J34" s="259"/>
      <c r="K34" s="92"/>
      <c r="L34" s="92"/>
      <c r="M34" s="81"/>
      <c r="N34" s="91"/>
      <c r="O34" s="91"/>
      <c r="P34" s="83"/>
      <c r="Q34" s="82"/>
      <c r="R34" s="53"/>
      <c r="S34" s="53"/>
      <c r="T34" s="126"/>
      <c r="U34" s="133"/>
      <c r="V34" s="126"/>
      <c r="W34" s="126"/>
      <c r="X34" s="126"/>
      <c r="Y34" s="127"/>
      <c r="Z34" s="78"/>
      <c r="AA34" s="193">
        <f t="shared" si="1"/>
        <v>0</v>
      </c>
      <c r="AB34" s="58">
        <f t="shared" si="2"/>
        <v>0</v>
      </c>
      <c r="AC34" s="80">
        <f t="shared" si="3"/>
        <v>0</v>
      </c>
      <c r="AD34" s="93">
        <f t="shared" si="4"/>
        <v>0</v>
      </c>
      <c r="AE34" s="91">
        <f t="shared" si="5"/>
        <v>0</v>
      </c>
      <c r="AF34" s="60">
        <f t="shared" si="6"/>
        <v>0</v>
      </c>
      <c r="AG34" s="94">
        <f t="shared" si="7"/>
        <v>0</v>
      </c>
      <c r="AH34" s="54">
        <f t="shared" si="8"/>
        <v>0</v>
      </c>
      <c r="AI34" s="54">
        <f t="shared" si="9"/>
        <v>0</v>
      </c>
      <c r="AJ34" s="58">
        <f t="shared" si="10"/>
        <v>0</v>
      </c>
      <c r="AK34" s="62">
        <f t="shared" si="11"/>
        <v>0</v>
      </c>
      <c r="AL34" s="54">
        <f t="shared" si="12"/>
        <v>0</v>
      </c>
      <c r="AM34" s="54">
        <f t="shared" si="13"/>
        <v>0</v>
      </c>
      <c r="AN34" s="74">
        <f t="shared" si="14"/>
        <v>0</v>
      </c>
      <c r="AO34" s="43"/>
      <c r="AP34" s="43"/>
    </row>
    <row r="35" spans="1:42">
      <c r="A35" s="272">
        <f>1+A34</f>
        <v>28</v>
      </c>
      <c r="B35" s="288"/>
      <c r="C35" s="253"/>
      <c r="D35" s="309"/>
      <c r="E35" s="396"/>
      <c r="F35" s="390">
        <f t="shared" si="16"/>
        <v>0</v>
      </c>
      <c r="G35" s="264"/>
      <c r="H35" s="58"/>
      <c r="I35" s="58"/>
      <c r="J35" s="259"/>
      <c r="K35" s="92"/>
      <c r="L35" s="92"/>
      <c r="M35" s="81"/>
      <c r="N35" s="91"/>
      <c r="O35" s="91"/>
      <c r="P35" s="83"/>
      <c r="Q35" s="82"/>
      <c r="R35" s="53"/>
      <c r="S35" s="53"/>
      <c r="T35" s="126"/>
      <c r="U35" s="133"/>
      <c r="V35" s="126"/>
      <c r="W35" s="126"/>
      <c r="X35" s="126"/>
      <c r="Y35" s="127"/>
      <c r="Z35" s="78"/>
      <c r="AA35" s="193">
        <f t="shared" si="1"/>
        <v>0</v>
      </c>
      <c r="AB35" s="58">
        <f t="shared" si="2"/>
        <v>0</v>
      </c>
      <c r="AC35" s="80">
        <f t="shared" si="3"/>
        <v>0</v>
      </c>
      <c r="AD35" s="93">
        <f t="shared" si="4"/>
        <v>0</v>
      </c>
      <c r="AE35" s="91">
        <f t="shared" si="5"/>
        <v>0</v>
      </c>
      <c r="AF35" s="60">
        <f t="shared" si="6"/>
        <v>0</v>
      </c>
      <c r="AG35" s="94">
        <f t="shared" si="7"/>
        <v>0</v>
      </c>
      <c r="AH35" s="54">
        <f t="shared" si="8"/>
        <v>0</v>
      </c>
      <c r="AI35" s="54">
        <f t="shared" si="9"/>
        <v>0</v>
      </c>
      <c r="AJ35" s="58">
        <f t="shared" si="10"/>
        <v>0</v>
      </c>
      <c r="AK35" s="62">
        <f t="shared" si="11"/>
        <v>0</v>
      </c>
      <c r="AL35" s="54">
        <f t="shared" si="12"/>
        <v>0</v>
      </c>
      <c r="AM35" s="54">
        <f t="shared" si="13"/>
        <v>0</v>
      </c>
      <c r="AN35" s="74">
        <f t="shared" si="14"/>
        <v>0</v>
      </c>
      <c r="AO35" s="43"/>
      <c r="AP35" s="43"/>
    </row>
    <row r="36" spans="1:42">
      <c r="A36" s="272">
        <f t="shared" si="15"/>
        <v>29</v>
      </c>
      <c r="B36" s="286"/>
      <c r="C36" s="252"/>
      <c r="D36" s="310"/>
      <c r="E36" s="399"/>
      <c r="F36" s="390">
        <f t="shared" si="16"/>
        <v>0</v>
      </c>
      <c r="G36" s="264"/>
      <c r="H36" s="58"/>
      <c r="I36" s="58"/>
      <c r="J36" s="259"/>
      <c r="K36" s="92"/>
      <c r="L36" s="92"/>
      <c r="M36" s="81"/>
      <c r="N36" s="91"/>
      <c r="O36" s="91"/>
      <c r="P36" s="83"/>
      <c r="Q36" s="82"/>
      <c r="R36" s="53"/>
      <c r="S36" s="53"/>
      <c r="T36" s="126"/>
      <c r="U36" s="133"/>
      <c r="V36" s="126"/>
      <c r="W36" s="126"/>
      <c r="X36" s="126"/>
      <c r="Y36" s="127"/>
      <c r="Z36" s="78"/>
      <c r="AA36" s="193">
        <f t="shared" si="1"/>
        <v>0</v>
      </c>
      <c r="AB36" s="58">
        <f t="shared" si="2"/>
        <v>0</v>
      </c>
      <c r="AC36" s="80">
        <f t="shared" si="3"/>
        <v>0</v>
      </c>
      <c r="AD36" s="93">
        <f t="shared" si="4"/>
        <v>0</v>
      </c>
      <c r="AE36" s="91">
        <f t="shared" si="5"/>
        <v>0</v>
      </c>
      <c r="AF36" s="60">
        <f t="shared" si="6"/>
        <v>0</v>
      </c>
      <c r="AG36" s="94">
        <f t="shared" si="7"/>
        <v>0</v>
      </c>
      <c r="AH36" s="54">
        <f t="shared" si="8"/>
        <v>0</v>
      </c>
      <c r="AI36" s="54">
        <f t="shared" si="9"/>
        <v>0</v>
      </c>
      <c r="AJ36" s="58">
        <f t="shared" si="10"/>
        <v>0</v>
      </c>
      <c r="AK36" s="62">
        <f t="shared" si="11"/>
        <v>0</v>
      </c>
      <c r="AL36" s="54">
        <f t="shared" si="12"/>
        <v>0</v>
      </c>
      <c r="AM36" s="54">
        <f t="shared" si="13"/>
        <v>0</v>
      </c>
      <c r="AN36" s="74">
        <f t="shared" si="14"/>
        <v>0</v>
      </c>
      <c r="AO36" s="43"/>
      <c r="AP36" s="43"/>
    </row>
    <row r="37" spans="1:42">
      <c r="A37" s="272">
        <f t="shared" si="15"/>
        <v>30</v>
      </c>
      <c r="B37" s="284"/>
      <c r="C37" s="251"/>
      <c r="D37" s="261"/>
      <c r="E37" s="398"/>
      <c r="F37" s="390">
        <f t="shared" si="16"/>
        <v>0</v>
      </c>
      <c r="G37" s="264"/>
      <c r="H37" s="58"/>
      <c r="I37" s="58"/>
      <c r="J37" s="259"/>
      <c r="K37" s="92"/>
      <c r="L37" s="92"/>
      <c r="M37" s="81"/>
      <c r="N37" s="91"/>
      <c r="O37" s="91"/>
      <c r="P37" s="83"/>
      <c r="Q37" s="82"/>
      <c r="R37" s="53"/>
      <c r="S37" s="53"/>
      <c r="T37" s="126"/>
      <c r="U37" s="133"/>
      <c r="V37" s="126"/>
      <c r="W37" s="126"/>
      <c r="X37" s="126"/>
      <c r="Y37" s="127"/>
      <c r="Z37" s="78"/>
      <c r="AA37" s="193">
        <f t="shared" si="1"/>
        <v>0</v>
      </c>
      <c r="AB37" s="58">
        <f t="shared" si="2"/>
        <v>0</v>
      </c>
      <c r="AC37" s="80">
        <f t="shared" si="3"/>
        <v>0</v>
      </c>
      <c r="AD37" s="93">
        <f t="shared" si="4"/>
        <v>0</v>
      </c>
      <c r="AE37" s="91">
        <f t="shared" si="5"/>
        <v>0</v>
      </c>
      <c r="AF37" s="60">
        <f t="shared" si="6"/>
        <v>0</v>
      </c>
      <c r="AG37" s="94">
        <f t="shared" si="7"/>
        <v>0</v>
      </c>
      <c r="AH37" s="54">
        <f t="shared" si="8"/>
        <v>0</v>
      </c>
      <c r="AI37" s="54">
        <f t="shared" si="9"/>
        <v>0</v>
      </c>
      <c r="AJ37" s="58">
        <f t="shared" si="10"/>
        <v>0</v>
      </c>
      <c r="AK37" s="62">
        <f t="shared" si="11"/>
        <v>0</v>
      </c>
      <c r="AL37" s="54">
        <f t="shared" si="12"/>
        <v>0</v>
      </c>
      <c r="AM37" s="54">
        <f t="shared" si="13"/>
        <v>0</v>
      </c>
      <c r="AN37" s="74">
        <f t="shared" si="14"/>
        <v>0</v>
      </c>
      <c r="AO37" s="43"/>
      <c r="AP37" s="43"/>
    </row>
    <row r="38" spans="1:42">
      <c r="A38" s="272">
        <f t="shared" si="15"/>
        <v>31</v>
      </c>
      <c r="B38" s="291"/>
      <c r="C38" s="251"/>
      <c r="D38" s="261"/>
      <c r="E38" s="398"/>
      <c r="F38" s="390">
        <f t="shared" si="16"/>
        <v>0</v>
      </c>
      <c r="G38" s="264"/>
      <c r="H38" s="58"/>
      <c r="I38" s="58"/>
      <c r="J38" s="259"/>
      <c r="K38" s="92"/>
      <c r="L38" s="92"/>
      <c r="M38" s="81"/>
      <c r="N38" s="91"/>
      <c r="O38" s="91"/>
      <c r="P38" s="83"/>
      <c r="Q38" s="82"/>
      <c r="R38" s="53"/>
      <c r="S38" s="53"/>
      <c r="T38" s="126"/>
      <c r="U38" s="133"/>
      <c r="V38" s="126"/>
      <c r="W38" s="126"/>
      <c r="X38" s="126"/>
      <c r="Y38" s="127"/>
      <c r="Z38" s="78"/>
      <c r="AA38" s="193">
        <f t="shared" si="1"/>
        <v>0</v>
      </c>
      <c r="AB38" s="58">
        <f t="shared" si="2"/>
        <v>0</v>
      </c>
      <c r="AC38" s="80">
        <f t="shared" si="3"/>
        <v>0</v>
      </c>
      <c r="AD38" s="93">
        <f t="shared" si="4"/>
        <v>0</v>
      </c>
      <c r="AE38" s="91">
        <f t="shared" si="5"/>
        <v>0</v>
      </c>
      <c r="AF38" s="60">
        <f t="shared" si="6"/>
        <v>0</v>
      </c>
      <c r="AG38" s="94">
        <f t="shared" si="7"/>
        <v>0</v>
      </c>
      <c r="AH38" s="54">
        <f t="shared" si="8"/>
        <v>0</v>
      </c>
      <c r="AI38" s="54">
        <f t="shared" si="9"/>
        <v>0</v>
      </c>
      <c r="AJ38" s="58">
        <f t="shared" si="10"/>
        <v>0</v>
      </c>
      <c r="AK38" s="62">
        <f t="shared" si="11"/>
        <v>0</v>
      </c>
      <c r="AL38" s="54">
        <f t="shared" si="12"/>
        <v>0</v>
      </c>
      <c r="AM38" s="54">
        <f t="shared" si="13"/>
        <v>0</v>
      </c>
      <c r="AN38" s="74">
        <f t="shared" si="14"/>
        <v>0</v>
      </c>
      <c r="AO38" s="43"/>
      <c r="AP38" s="43"/>
    </row>
    <row r="39" spans="1:42">
      <c r="A39" s="272">
        <f t="shared" si="15"/>
        <v>32</v>
      </c>
      <c r="B39" s="284"/>
      <c r="C39" s="251"/>
      <c r="D39" s="261"/>
      <c r="E39" s="398"/>
      <c r="F39" s="390">
        <f t="shared" si="16"/>
        <v>0</v>
      </c>
      <c r="G39" s="264"/>
      <c r="H39" s="58"/>
      <c r="I39" s="58"/>
      <c r="J39" s="259"/>
      <c r="K39" s="92"/>
      <c r="L39" s="92"/>
      <c r="M39" s="81"/>
      <c r="N39" s="91"/>
      <c r="O39" s="91"/>
      <c r="P39" s="83"/>
      <c r="Q39" s="82"/>
      <c r="R39" s="53"/>
      <c r="S39" s="53"/>
      <c r="T39" s="126"/>
      <c r="U39" s="133"/>
      <c r="V39" s="126"/>
      <c r="W39" s="126"/>
      <c r="X39" s="126"/>
      <c r="Y39" s="127"/>
      <c r="Z39" s="78"/>
      <c r="AA39" s="193">
        <f t="shared" si="1"/>
        <v>0</v>
      </c>
      <c r="AB39" s="58">
        <f t="shared" si="2"/>
        <v>0</v>
      </c>
      <c r="AC39" s="80">
        <f t="shared" si="3"/>
        <v>0</v>
      </c>
      <c r="AD39" s="93">
        <f t="shared" si="4"/>
        <v>0</v>
      </c>
      <c r="AE39" s="91">
        <f t="shared" si="5"/>
        <v>0</v>
      </c>
      <c r="AF39" s="60">
        <f t="shared" si="6"/>
        <v>0</v>
      </c>
      <c r="AG39" s="94">
        <f t="shared" si="7"/>
        <v>0</v>
      </c>
      <c r="AH39" s="54">
        <f t="shared" si="8"/>
        <v>0</v>
      </c>
      <c r="AI39" s="54">
        <f t="shared" si="9"/>
        <v>0</v>
      </c>
      <c r="AJ39" s="58">
        <f t="shared" si="10"/>
        <v>0</v>
      </c>
      <c r="AK39" s="62">
        <f t="shared" si="11"/>
        <v>0</v>
      </c>
      <c r="AL39" s="54">
        <f t="shared" si="12"/>
        <v>0</v>
      </c>
      <c r="AM39" s="54">
        <f t="shared" si="13"/>
        <v>0</v>
      </c>
      <c r="AN39" s="74">
        <f t="shared" si="14"/>
        <v>0</v>
      </c>
      <c r="AO39" s="43"/>
      <c r="AP39" s="43"/>
    </row>
    <row r="40" spans="1:42">
      <c r="A40" s="272">
        <f t="shared" si="15"/>
        <v>33</v>
      </c>
      <c r="B40" s="284"/>
      <c r="C40" s="261"/>
      <c r="D40" s="261"/>
      <c r="E40" s="399"/>
      <c r="F40" s="390">
        <f t="shared" si="16"/>
        <v>0</v>
      </c>
      <c r="G40" s="264"/>
      <c r="H40" s="58"/>
      <c r="I40" s="58"/>
      <c r="J40" s="259"/>
      <c r="K40" s="92"/>
      <c r="L40" s="92"/>
      <c r="M40" s="81"/>
      <c r="N40" s="91"/>
      <c r="O40" s="91"/>
      <c r="P40" s="83"/>
      <c r="Q40" s="82"/>
      <c r="R40" s="53"/>
      <c r="S40" s="53"/>
      <c r="T40" s="126"/>
      <c r="U40" s="133"/>
      <c r="V40" s="126"/>
      <c r="W40" s="126"/>
      <c r="X40" s="126"/>
      <c r="Y40" s="127"/>
      <c r="Z40" s="78"/>
      <c r="AA40" s="193">
        <f t="shared" ref="AA40:AA61" si="17">G40</f>
        <v>0</v>
      </c>
      <c r="AB40" s="58">
        <f t="shared" ref="AB40:AB61" si="18">MAX(H40,I40)</f>
        <v>0</v>
      </c>
      <c r="AC40" s="80">
        <f t="shared" ref="AC40:AC61" si="19">J40</f>
        <v>0</v>
      </c>
      <c r="AD40" s="93">
        <f t="shared" ref="AD40:AD61" si="20">MAX(K40,L40)</f>
        <v>0</v>
      </c>
      <c r="AE40" s="91">
        <f t="shared" ref="AE40:AE61" si="21">M40</f>
        <v>0</v>
      </c>
      <c r="AF40" s="60">
        <f t="shared" ref="AF40:AF61" si="22">MAX(N40,O40)</f>
        <v>0</v>
      </c>
      <c r="AG40" s="94">
        <f t="shared" ref="AG40:AG61" si="23">MAX(P40,Q40)</f>
        <v>0</v>
      </c>
      <c r="AH40" s="54">
        <f t="shared" ref="AH40:AH61" si="24">MAX(R40,S40)</f>
        <v>0</v>
      </c>
      <c r="AI40" s="54">
        <f t="shared" ref="AI40:AI61" si="25">T40</f>
        <v>0</v>
      </c>
      <c r="AJ40" s="58">
        <f t="shared" ref="AJ40:AJ61" si="26">U40</f>
        <v>0</v>
      </c>
      <c r="AK40" s="62">
        <f t="shared" ref="AK40:AK61" si="27">V40</f>
        <v>0</v>
      </c>
      <c r="AL40" s="54">
        <f t="shared" ref="AL40:AL61" si="28">W40</f>
        <v>0</v>
      </c>
      <c r="AM40" s="54">
        <f t="shared" ref="AM40:AM61" si="29">X40</f>
        <v>0</v>
      </c>
      <c r="AN40" s="74">
        <f t="shared" ref="AN40:AN61" si="30">Y40</f>
        <v>0</v>
      </c>
      <c r="AO40" s="43"/>
      <c r="AP40" s="43"/>
    </row>
    <row r="41" spans="1:42">
      <c r="A41" s="272">
        <f t="shared" si="15"/>
        <v>34</v>
      </c>
      <c r="B41" s="285"/>
      <c r="C41" s="252"/>
      <c r="D41" s="305"/>
      <c r="E41" s="399"/>
      <c r="F41" s="390">
        <f t="shared" si="16"/>
        <v>0</v>
      </c>
      <c r="G41" s="264"/>
      <c r="H41" s="58"/>
      <c r="I41" s="58"/>
      <c r="J41" s="259"/>
      <c r="K41" s="92"/>
      <c r="L41" s="92"/>
      <c r="M41" s="81"/>
      <c r="N41" s="91"/>
      <c r="O41" s="91"/>
      <c r="P41" s="83"/>
      <c r="Q41" s="82"/>
      <c r="R41" s="53"/>
      <c r="S41" s="53"/>
      <c r="T41" s="126"/>
      <c r="U41" s="133"/>
      <c r="V41" s="126"/>
      <c r="W41" s="126"/>
      <c r="X41" s="126"/>
      <c r="Y41" s="127"/>
      <c r="Z41" s="78"/>
      <c r="AA41" s="193">
        <f t="shared" si="17"/>
        <v>0</v>
      </c>
      <c r="AB41" s="58">
        <f t="shared" si="18"/>
        <v>0</v>
      </c>
      <c r="AC41" s="80">
        <f t="shared" si="19"/>
        <v>0</v>
      </c>
      <c r="AD41" s="93">
        <f t="shared" si="20"/>
        <v>0</v>
      </c>
      <c r="AE41" s="91">
        <f t="shared" si="21"/>
        <v>0</v>
      </c>
      <c r="AF41" s="60">
        <f t="shared" si="22"/>
        <v>0</v>
      </c>
      <c r="AG41" s="94">
        <f t="shared" si="23"/>
        <v>0</v>
      </c>
      <c r="AH41" s="54">
        <f t="shared" si="24"/>
        <v>0</v>
      </c>
      <c r="AI41" s="54">
        <f t="shared" si="25"/>
        <v>0</v>
      </c>
      <c r="AJ41" s="58">
        <f t="shared" si="26"/>
        <v>0</v>
      </c>
      <c r="AK41" s="62">
        <f t="shared" si="27"/>
        <v>0</v>
      </c>
      <c r="AL41" s="54">
        <f t="shared" si="28"/>
        <v>0</v>
      </c>
      <c r="AM41" s="54">
        <f t="shared" si="29"/>
        <v>0</v>
      </c>
      <c r="AN41" s="74">
        <f t="shared" si="30"/>
        <v>0</v>
      </c>
      <c r="AO41" s="43"/>
      <c r="AP41" s="43"/>
    </row>
    <row r="42" spans="1:42">
      <c r="A42" s="272">
        <f t="shared" si="15"/>
        <v>35</v>
      </c>
      <c r="B42" s="293"/>
      <c r="C42" s="254"/>
      <c r="D42" s="311"/>
      <c r="E42" s="394"/>
      <c r="F42" s="390">
        <f t="shared" si="16"/>
        <v>0</v>
      </c>
      <c r="G42" s="264"/>
      <c r="H42" s="58"/>
      <c r="I42" s="58"/>
      <c r="J42" s="259"/>
      <c r="K42" s="92"/>
      <c r="L42" s="92"/>
      <c r="M42" s="81"/>
      <c r="N42" s="91"/>
      <c r="O42" s="91"/>
      <c r="P42" s="83"/>
      <c r="Q42" s="82"/>
      <c r="R42" s="53"/>
      <c r="S42" s="53"/>
      <c r="T42" s="126"/>
      <c r="U42" s="133"/>
      <c r="V42" s="126"/>
      <c r="W42" s="126"/>
      <c r="X42" s="126"/>
      <c r="Y42" s="127"/>
      <c r="Z42" s="78"/>
      <c r="AA42" s="193">
        <f t="shared" si="17"/>
        <v>0</v>
      </c>
      <c r="AB42" s="58">
        <f t="shared" si="18"/>
        <v>0</v>
      </c>
      <c r="AC42" s="80">
        <f t="shared" si="19"/>
        <v>0</v>
      </c>
      <c r="AD42" s="93">
        <f t="shared" si="20"/>
        <v>0</v>
      </c>
      <c r="AE42" s="91">
        <f t="shared" si="21"/>
        <v>0</v>
      </c>
      <c r="AF42" s="60">
        <f t="shared" si="22"/>
        <v>0</v>
      </c>
      <c r="AG42" s="94">
        <f t="shared" si="23"/>
        <v>0</v>
      </c>
      <c r="AH42" s="54">
        <f t="shared" si="24"/>
        <v>0</v>
      </c>
      <c r="AI42" s="54">
        <f t="shared" si="25"/>
        <v>0</v>
      </c>
      <c r="AJ42" s="58">
        <f t="shared" si="26"/>
        <v>0</v>
      </c>
      <c r="AK42" s="62">
        <f t="shared" si="27"/>
        <v>0</v>
      </c>
      <c r="AL42" s="54">
        <f t="shared" si="28"/>
        <v>0</v>
      </c>
      <c r="AM42" s="54">
        <f t="shared" si="29"/>
        <v>0</v>
      </c>
      <c r="AN42" s="74">
        <f t="shared" si="30"/>
        <v>0</v>
      </c>
      <c r="AO42" s="43"/>
      <c r="AP42" s="43"/>
    </row>
    <row r="43" spans="1:42">
      <c r="A43" s="272">
        <f t="shared" si="15"/>
        <v>36</v>
      </c>
      <c r="B43" s="285"/>
      <c r="C43" s="252"/>
      <c r="D43" s="305"/>
      <c r="E43" s="399"/>
      <c r="F43" s="390">
        <f t="shared" si="16"/>
        <v>0</v>
      </c>
      <c r="G43" s="264"/>
      <c r="H43" s="58"/>
      <c r="I43" s="58"/>
      <c r="J43" s="259"/>
      <c r="K43" s="92"/>
      <c r="L43" s="92"/>
      <c r="M43" s="81"/>
      <c r="N43" s="91"/>
      <c r="O43" s="91"/>
      <c r="P43" s="83"/>
      <c r="Q43" s="82"/>
      <c r="R43" s="53"/>
      <c r="S43" s="53"/>
      <c r="T43" s="126"/>
      <c r="U43" s="133"/>
      <c r="V43" s="126"/>
      <c r="W43" s="126"/>
      <c r="X43" s="126"/>
      <c r="Y43" s="127"/>
      <c r="Z43" s="78"/>
      <c r="AA43" s="193">
        <f t="shared" si="17"/>
        <v>0</v>
      </c>
      <c r="AB43" s="58">
        <f t="shared" si="18"/>
        <v>0</v>
      </c>
      <c r="AC43" s="80">
        <f t="shared" si="19"/>
        <v>0</v>
      </c>
      <c r="AD43" s="93">
        <f t="shared" si="20"/>
        <v>0</v>
      </c>
      <c r="AE43" s="91">
        <f t="shared" si="21"/>
        <v>0</v>
      </c>
      <c r="AF43" s="60">
        <f t="shared" si="22"/>
        <v>0</v>
      </c>
      <c r="AG43" s="94">
        <f t="shared" si="23"/>
        <v>0</v>
      </c>
      <c r="AH43" s="54">
        <f t="shared" si="24"/>
        <v>0</v>
      </c>
      <c r="AI43" s="54">
        <f t="shared" si="25"/>
        <v>0</v>
      </c>
      <c r="AJ43" s="58">
        <f t="shared" si="26"/>
        <v>0</v>
      </c>
      <c r="AK43" s="62">
        <f t="shared" si="27"/>
        <v>0</v>
      </c>
      <c r="AL43" s="54">
        <f t="shared" si="28"/>
        <v>0</v>
      </c>
      <c r="AM43" s="54">
        <f t="shared" si="29"/>
        <v>0</v>
      </c>
      <c r="AN43" s="74">
        <f t="shared" si="30"/>
        <v>0</v>
      </c>
      <c r="AO43" s="43"/>
      <c r="AP43" s="43"/>
    </row>
    <row r="44" spans="1:42">
      <c r="A44" s="272">
        <f t="shared" si="15"/>
        <v>37</v>
      </c>
      <c r="B44" s="285"/>
      <c r="C44" s="252"/>
      <c r="D44" s="305"/>
      <c r="E44" s="399"/>
      <c r="F44" s="390">
        <f t="shared" si="16"/>
        <v>0</v>
      </c>
      <c r="G44" s="264"/>
      <c r="H44" s="58"/>
      <c r="I44" s="58"/>
      <c r="J44" s="259"/>
      <c r="K44" s="92"/>
      <c r="L44" s="92"/>
      <c r="M44" s="81"/>
      <c r="N44" s="91"/>
      <c r="O44" s="91"/>
      <c r="P44" s="83"/>
      <c r="Q44" s="82"/>
      <c r="R44" s="53"/>
      <c r="S44" s="53"/>
      <c r="T44" s="126"/>
      <c r="U44" s="133"/>
      <c r="V44" s="126"/>
      <c r="W44" s="126"/>
      <c r="X44" s="126"/>
      <c r="Y44" s="127"/>
      <c r="Z44" s="78"/>
      <c r="AA44" s="193">
        <f t="shared" si="17"/>
        <v>0</v>
      </c>
      <c r="AB44" s="58">
        <f t="shared" si="18"/>
        <v>0</v>
      </c>
      <c r="AC44" s="80">
        <f t="shared" si="19"/>
        <v>0</v>
      </c>
      <c r="AD44" s="93">
        <f t="shared" si="20"/>
        <v>0</v>
      </c>
      <c r="AE44" s="91">
        <f t="shared" si="21"/>
        <v>0</v>
      </c>
      <c r="AF44" s="60">
        <f t="shared" si="22"/>
        <v>0</v>
      </c>
      <c r="AG44" s="94">
        <f t="shared" si="23"/>
        <v>0</v>
      </c>
      <c r="AH44" s="54">
        <f t="shared" si="24"/>
        <v>0</v>
      </c>
      <c r="AI44" s="54">
        <f t="shared" si="25"/>
        <v>0</v>
      </c>
      <c r="AJ44" s="58">
        <f t="shared" si="26"/>
        <v>0</v>
      </c>
      <c r="AK44" s="62">
        <f t="shared" si="27"/>
        <v>0</v>
      </c>
      <c r="AL44" s="54">
        <f t="shared" si="28"/>
        <v>0</v>
      </c>
      <c r="AM44" s="54">
        <f t="shared" si="29"/>
        <v>0</v>
      </c>
      <c r="AN44" s="74">
        <f t="shared" si="30"/>
        <v>0</v>
      </c>
      <c r="AO44" s="43"/>
      <c r="AP44" s="43"/>
    </row>
    <row r="45" spans="1:42">
      <c r="A45" s="272">
        <f t="shared" si="15"/>
        <v>38</v>
      </c>
      <c r="B45" s="284"/>
      <c r="C45" s="251"/>
      <c r="D45" s="261"/>
      <c r="E45" s="398"/>
      <c r="F45" s="390">
        <f t="shared" si="16"/>
        <v>0</v>
      </c>
      <c r="G45" s="264"/>
      <c r="H45" s="58"/>
      <c r="I45" s="58"/>
      <c r="J45" s="259"/>
      <c r="K45" s="92"/>
      <c r="L45" s="92"/>
      <c r="M45" s="81"/>
      <c r="N45" s="91"/>
      <c r="O45" s="91"/>
      <c r="P45" s="83"/>
      <c r="Q45" s="82"/>
      <c r="R45" s="53"/>
      <c r="S45" s="53"/>
      <c r="T45" s="126"/>
      <c r="U45" s="133"/>
      <c r="V45" s="126"/>
      <c r="W45" s="126"/>
      <c r="X45" s="126"/>
      <c r="Y45" s="127"/>
      <c r="Z45" s="78"/>
      <c r="AA45" s="193">
        <f t="shared" si="17"/>
        <v>0</v>
      </c>
      <c r="AB45" s="58">
        <f t="shared" si="18"/>
        <v>0</v>
      </c>
      <c r="AC45" s="80">
        <f t="shared" si="19"/>
        <v>0</v>
      </c>
      <c r="AD45" s="93">
        <f t="shared" si="20"/>
        <v>0</v>
      </c>
      <c r="AE45" s="91">
        <f t="shared" si="21"/>
        <v>0</v>
      </c>
      <c r="AF45" s="60">
        <f t="shared" si="22"/>
        <v>0</v>
      </c>
      <c r="AG45" s="94">
        <f t="shared" si="23"/>
        <v>0</v>
      </c>
      <c r="AH45" s="54">
        <f t="shared" si="24"/>
        <v>0</v>
      </c>
      <c r="AI45" s="54">
        <f t="shared" si="25"/>
        <v>0</v>
      </c>
      <c r="AJ45" s="58">
        <f t="shared" si="26"/>
        <v>0</v>
      </c>
      <c r="AK45" s="62">
        <f t="shared" si="27"/>
        <v>0</v>
      </c>
      <c r="AL45" s="54">
        <f t="shared" si="28"/>
        <v>0</v>
      </c>
      <c r="AM45" s="54">
        <f t="shared" si="29"/>
        <v>0</v>
      </c>
      <c r="AN45" s="74">
        <f t="shared" si="30"/>
        <v>0</v>
      </c>
      <c r="AO45" s="43"/>
      <c r="AP45" s="43"/>
    </row>
    <row r="46" spans="1:42">
      <c r="A46" s="272">
        <f t="shared" si="15"/>
        <v>39</v>
      </c>
      <c r="B46" s="284"/>
      <c r="C46" s="251"/>
      <c r="D46" s="261"/>
      <c r="E46" s="398"/>
      <c r="F46" s="390">
        <f t="shared" si="16"/>
        <v>0</v>
      </c>
      <c r="G46" s="264"/>
      <c r="H46" s="58"/>
      <c r="I46" s="58"/>
      <c r="J46" s="259"/>
      <c r="K46" s="92"/>
      <c r="L46" s="92"/>
      <c r="M46" s="81"/>
      <c r="N46" s="91"/>
      <c r="O46" s="91"/>
      <c r="P46" s="83"/>
      <c r="Q46" s="82"/>
      <c r="R46" s="53"/>
      <c r="S46" s="53"/>
      <c r="T46" s="126"/>
      <c r="U46" s="133"/>
      <c r="V46" s="126"/>
      <c r="W46" s="126"/>
      <c r="X46" s="126"/>
      <c r="Y46" s="127"/>
      <c r="Z46" s="78"/>
      <c r="AA46" s="193">
        <f t="shared" si="17"/>
        <v>0</v>
      </c>
      <c r="AB46" s="58">
        <f t="shared" si="18"/>
        <v>0</v>
      </c>
      <c r="AC46" s="80">
        <f t="shared" si="19"/>
        <v>0</v>
      </c>
      <c r="AD46" s="93">
        <f t="shared" si="20"/>
        <v>0</v>
      </c>
      <c r="AE46" s="91">
        <f t="shared" si="21"/>
        <v>0</v>
      </c>
      <c r="AF46" s="60">
        <f t="shared" si="22"/>
        <v>0</v>
      </c>
      <c r="AG46" s="94">
        <f t="shared" si="23"/>
        <v>0</v>
      </c>
      <c r="AH46" s="54">
        <f t="shared" si="24"/>
        <v>0</v>
      </c>
      <c r="AI46" s="54">
        <f t="shared" si="25"/>
        <v>0</v>
      </c>
      <c r="AJ46" s="58">
        <f t="shared" si="26"/>
        <v>0</v>
      </c>
      <c r="AK46" s="62">
        <f t="shared" si="27"/>
        <v>0</v>
      </c>
      <c r="AL46" s="54">
        <f t="shared" si="28"/>
        <v>0</v>
      </c>
      <c r="AM46" s="54">
        <f t="shared" si="29"/>
        <v>0</v>
      </c>
      <c r="AN46" s="74">
        <f t="shared" si="30"/>
        <v>0</v>
      </c>
      <c r="AO46" s="43"/>
      <c r="AP46" s="43"/>
    </row>
    <row r="47" spans="1:42">
      <c r="A47" s="272">
        <f t="shared" si="15"/>
        <v>40</v>
      </c>
      <c r="B47" s="285"/>
      <c r="C47" s="252"/>
      <c r="D47" s="305"/>
      <c r="E47" s="399"/>
      <c r="F47" s="390">
        <f t="shared" si="16"/>
        <v>0</v>
      </c>
      <c r="G47" s="264"/>
      <c r="H47" s="58"/>
      <c r="I47" s="58"/>
      <c r="J47" s="259"/>
      <c r="K47" s="92"/>
      <c r="L47" s="92"/>
      <c r="M47" s="81"/>
      <c r="N47" s="91"/>
      <c r="O47" s="91"/>
      <c r="P47" s="83"/>
      <c r="Q47" s="82"/>
      <c r="R47" s="53"/>
      <c r="S47" s="53"/>
      <c r="T47" s="126"/>
      <c r="U47" s="133"/>
      <c r="V47" s="126"/>
      <c r="W47" s="126"/>
      <c r="X47" s="126"/>
      <c r="Y47" s="127"/>
      <c r="Z47" s="78"/>
      <c r="AA47" s="193">
        <f t="shared" si="17"/>
        <v>0</v>
      </c>
      <c r="AB47" s="58">
        <f t="shared" si="18"/>
        <v>0</v>
      </c>
      <c r="AC47" s="80">
        <f t="shared" si="19"/>
        <v>0</v>
      </c>
      <c r="AD47" s="93">
        <f t="shared" si="20"/>
        <v>0</v>
      </c>
      <c r="AE47" s="91">
        <f t="shared" si="21"/>
        <v>0</v>
      </c>
      <c r="AF47" s="60">
        <f t="shared" si="22"/>
        <v>0</v>
      </c>
      <c r="AG47" s="94">
        <f t="shared" si="23"/>
        <v>0</v>
      </c>
      <c r="AH47" s="54">
        <f t="shared" si="24"/>
        <v>0</v>
      </c>
      <c r="AI47" s="54">
        <f t="shared" si="25"/>
        <v>0</v>
      </c>
      <c r="AJ47" s="58">
        <f t="shared" si="26"/>
        <v>0</v>
      </c>
      <c r="AK47" s="62">
        <f t="shared" si="27"/>
        <v>0</v>
      </c>
      <c r="AL47" s="54">
        <f t="shared" si="28"/>
        <v>0</v>
      </c>
      <c r="AM47" s="54">
        <f t="shared" si="29"/>
        <v>0</v>
      </c>
      <c r="AN47" s="74">
        <f t="shared" si="30"/>
        <v>0</v>
      </c>
      <c r="AO47" s="43"/>
      <c r="AP47" s="43"/>
    </row>
    <row r="48" spans="1:42">
      <c r="A48" s="272">
        <f t="shared" si="15"/>
        <v>41</v>
      </c>
      <c r="B48" s="284"/>
      <c r="C48" s="251"/>
      <c r="D48" s="261"/>
      <c r="E48" s="399"/>
      <c r="F48" s="390">
        <f t="shared" si="16"/>
        <v>0</v>
      </c>
      <c r="G48" s="264"/>
      <c r="H48" s="58"/>
      <c r="I48" s="58"/>
      <c r="J48" s="259"/>
      <c r="K48" s="92"/>
      <c r="L48" s="92"/>
      <c r="M48" s="81"/>
      <c r="N48" s="91"/>
      <c r="O48" s="91"/>
      <c r="P48" s="83"/>
      <c r="Q48" s="82"/>
      <c r="R48" s="53"/>
      <c r="S48" s="53"/>
      <c r="T48" s="126"/>
      <c r="U48" s="133"/>
      <c r="V48" s="126"/>
      <c r="W48" s="126"/>
      <c r="X48" s="126"/>
      <c r="Y48" s="127"/>
      <c r="Z48" s="78"/>
      <c r="AA48" s="193">
        <f t="shared" si="17"/>
        <v>0</v>
      </c>
      <c r="AB48" s="58">
        <f t="shared" si="18"/>
        <v>0</v>
      </c>
      <c r="AC48" s="80">
        <f t="shared" si="19"/>
        <v>0</v>
      </c>
      <c r="AD48" s="93">
        <f t="shared" si="20"/>
        <v>0</v>
      </c>
      <c r="AE48" s="91">
        <f t="shared" si="21"/>
        <v>0</v>
      </c>
      <c r="AF48" s="60">
        <f t="shared" si="22"/>
        <v>0</v>
      </c>
      <c r="AG48" s="94">
        <f t="shared" si="23"/>
        <v>0</v>
      </c>
      <c r="AH48" s="54">
        <f t="shared" si="24"/>
        <v>0</v>
      </c>
      <c r="AI48" s="54">
        <f t="shared" si="25"/>
        <v>0</v>
      </c>
      <c r="AJ48" s="58">
        <f t="shared" si="26"/>
        <v>0</v>
      </c>
      <c r="AK48" s="62">
        <f t="shared" si="27"/>
        <v>0</v>
      </c>
      <c r="AL48" s="54">
        <f t="shared" si="28"/>
        <v>0</v>
      </c>
      <c r="AM48" s="54">
        <f t="shared" si="29"/>
        <v>0</v>
      </c>
      <c r="AN48" s="74">
        <f t="shared" si="30"/>
        <v>0</v>
      </c>
      <c r="AO48" s="43"/>
      <c r="AP48" s="43"/>
    </row>
    <row r="49" spans="1:42">
      <c r="A49" s="272">
        <f t="shared" si="15"/>
        <v>42</v>
      </c>
      <c r="B49" s="284"/>
      <c r="C49" s="251"/>
      <c r="D49" s="261"/>
      <c r="E49" s="398"/>
      <c r="F49" s="390">
        <f t="shared" si="16"/>
        <v>0</v>
      </c>
      <c r="G49" s="264"/>
      <c r="H49" s="58"/>
      <c r="I49" s="58"/>
      <c r="J49" s="259"/>
      <c r="K49" s="92"/>
      <c r="L49" s="92"/>
      <c r="M49" s="81"/>
      <c r="N49" s="91"/>
      <c r="O49" s="91"/>
      <c r="P49" s="83"/>
      <c r="Q49" s="82"/>
      <c r="R49" s="53"/>
      <c r="S49" s="53"/>
      <c r="T49" s="126"/>
      <c r="U49" s="133"/>
      <c r="V49" s="126"/>
      <c r="W49" s="126"/>
      <c r="X49" s="126"/>
      <c r="Y49" s="127"/>
      <c r="Z49" s="78"/>
      <c r="AA49" s="193">
        <f t="shared" si="17"/>
        <v>0</v>
      </c>
      <c r="AB49" s="58">
        <f t="shared" si="18"/>
        <v>0</v>
      </c>
      <c r="AC49" s="80">
        <f t="shared" si="19"/>
        <v>0</v>
      </c>
      <c r="AD49" s="93">
        <f t="shared" si="20"/>
        <v>0</v>
      </c>
      <c r="AE49" s="91">
        <f t="shared" si="21"/>
        <v>0</v>
      </c>
      <c r="AF49" s="60">
        <f t="shared" si="22"/>
        <v>0</v>
      </c>
      <c r="AG49" s="94">
        <f t="shared" si="23"/>
        <v>0</v>
      </c>
      <c r="AH49" s="54">
        <f t="shared" si="24"/>
        <v>0</v>
      </c>
      <c r="AI49" s="54">
        <f t="shared" si="25"/>
        <v>0</v>
      </c>
      <c r="AJ49" s="58">
        <f t="shared" si="26"/>
        <v>0</v>
      </c>
      <c r="AK49" s="62">
        <f t="shared" si="27"/>
        <v>0</v>
      </c>
      <c r="AL49" s="54">
        <f t="shared" si="28"/>
        <v>0</v>
      </c>
      <c r="AM49" s="54">
        <f t="shared" si="29"/>
        <v>0</v>
      </c>
      <c r="AN49" s="74">
        <f t="shared" si="30"/>
        <v>0</v>
      </c>
      <c r="AO49" s="43"/>
      <c r="AP49" s="43"/>
    </row>
    <row r="50" spans="1:42">
      <c r="A50" s="272">
        <f t="shared" si="15"/>
        <v>43</v>
      </c>
      <c r="B50" s="285"/>
      <c r="C50" s="252"/>
      <c r="D50" s="305"/>
      <c r="E50" s="399"/>
      <c r="F50" s="390">
        <f t="shared" si="16"/>
        <v>0</v>
      </c>
      <c r="G50" s="264"/>
      <c r="H50" s="58"/>
      <c r="I50" s="58"/>
      <c r="J50" s="259"/>
      <c r="K50" s="92"/>
      <c r="L50" s="92"/>
      <c r="M50" s="81"/>
      <c r="N50" s="91"/>
      <c r="O50" s="91"/>
      <c r="P50" s="83"/>
      <c r="Q50" s="82"/>
      <c r="R50" s="53"/>
      <c r="S50" s="53"/>
      <c r="T50" s="126"/>
      <c r="U50" s="133"/>
      <c r="V50" s="126"/>
      <c r="W50" s="126"/>
      <c r="X50" s="126"/>
      <c r="Y50" s="127"/>
      <c r="Z50" s="78"/>
      <c r="AA50" s="193">
        <f t="shared" si="17"/>
        <v>0</v>
      </c>
      <c r="AB50" s="58">
        <f t="shared" si="18"/>
        <v>0</v>
      </c>
      <c r="AC50" s="80">
        <f t="shared" si="19"/>
        <v>0</v>
      </c>
      <c r="AD50" s="93">
        <f t="shared" si="20"/>
        <v>0</v>
      </c>
      <c r="AE50" s="91">
        <f t="shared" si="21"/>
        <v>0</v>
      </c>
      <c r="AF50" s="60">
        <f t="shared" si="22"/>
        <v>0</v>
      </c>
      <c r="AG50" s="94">
        <f t="shared" si="23"/>
        <v>0</v>
      </c>
      <c r="AH50" s="54">
        <f t="shared" si="24"/>
        <v>0</v>
      </c>
      <c r="AI50" s="54">
        <f t="shared" si="25"/>
        <v>0</v>
      </c>
      <c r="AJ50" s="58">
        <f t="shared" si="26"/>
        <v>0</v>
      </c>
      <c r="AK50" s="62">
        <f t="shared" si="27"/>
        <v>0</v>
      </c>
      <c r="AL50" s="54">
        <f t="shared" si="28"/>
        <v>0</v>
      </c>
      <c r="AM50" s="54">
        <f t="shared" si="29"/>
        <v>0</v>
      </c>
      <c r="AN50" s="74">
        <f t="shared" si="30"/>
        <v>0</v>
      </c>
      <c r="AO50" s="43"/>
      <c r="AP50" s="43"/>
    </row>
    <row r="51" spans="1:42">
      <c r="A51" s="272">
        <f t="shared" si="15"/>
        <v>44</v>
      </c>
      <c r="B51" s="285"/>
      <c r="C51" s="252"/>
      <c r="D51" s="305"/>
      <c r="E51" s="399"/>
      <c r="F51" s="390">
        <f t="shared" si="16"/>
        <v>0</v>
      </c>
      <c r="G51" s="264"/>
      <c r="H51" s="58"/>
      <c r="I51" s="58"/>
      <c r="J51" s="259"/>
      <c r="K51" s="92"/>
      <c r="L51" s="92"/>
      <c r="M51" s="81"/>
      <c r="N51" s="91"/>
      <c r="O51" s="91"/>
      <c r="P51" s="83"/>
      <c r="Q51" s="82"/>
      <c r="R51" s="53"/>
      <c r="S51" s="53"/>
      <c r="T51" s="126"/>
      <c r="U51" s="133"/>
      <c r="V51" s="126"/>
      <c r="W51" s="126"/>
      <c r="X51" s="126"/>
      <c r="Y51" s="127"/>
      <c r="Z51" s="78"/>
      <c r="AA51" s="193">
        <f t="shared" si="17"/>
        <v>0</v>
      </c>
      <c r="AB51" s="58">
        <f t="shared" si="18"/>
        <v>0</v>
      </c>
      <c r="AC51" s="80">
        <f t="shared" si="19"/>
        <v>0</v>
      </c>
      <c r="AD51" s="93">
        <f t="shared" si="20"/>
        <v>0</v>
      </c>
      <c r="AE51" s="91">
        <f t="shared" si="21"/>
        <v>0</v>
      </c>
      <c r="AF51" s="60">
        <f t="shared" si="22"/>
        <v>0</v>
      </c>
      <c r="AG51" s="94">
        <f t="shared" si="23"/>
        <v>0</v>
      </c>
      <c r="AH51" s="54">
        <f t="shared" si="24"/>
        <v>0</v>
      </c>
      <c r="AI51" s="54">
        <f t="shared" si="25"/>
        <v>0</v>
      </c>
      <c r="AJ51" s="58">
        <f t="shared" si="26"/>
        <v>0</v>
      </c>
      <c r="AK51" s="62">
        <f t="shared" si="27"/>
        <v>0</v>
      </c>
      <c r="AL51" s="54">
        <f t="shared" si="28"/>
        <v>0</v>
      </c>
      <c r="AM51" s="54">
        <f t="shared" si="29"/>
        <v>0</v>
      </c>
      <c r="AN51" s="74">
        <f t="shared" si="30"/>
        <v>0</v>
      </c>
      <c r="AO51" s="43"/>
      <c r="AP51" s="43"/>
    </row>
    <row r="52" spans="1:42">
      <c r="A52" s="272">
        <f t="shared" si="15"/>
        <v>45</v>
      </c>
      <c r="B52" s="285"/>
      <c r="C52" s="252"/>
      <c r="D52" s="305"/>
      <c r="E52" s="398"/>
      <c r="F52" s="390">
        <f t="shared" si="16"/>
        <v>0</v>
      </c>
      <c r="G52" s="264"/>
      <c r="H52" s="58"/>
      <c r="I52" s="58"/>
      <c r="J52" s="259"/>
      <c r="K52" s="92"/>
      <c r="L52" s="92"/>
      <c r="M52" s="81"/>
      <c r="N52" s="91"/>
      <c r="O52" s="91"/>
      <c r="P52" s="83"/>
      <c r="Q52" s="82"/>
      <c r="R52" s="53"/>
      <c r="S52" s="53"/>
      <c r="T52" s="126"/>
      <c r="U52" s="133"/>
      <c r="V52" s="126"/>
      <c r="W52" s="126"/>
      <c r="X52" s="126"/>
      <c r="Y52" s="127"/>
      <c r="Z52" s="78"/>
      <c r="AA52" s="193">
        <f t="shared" si="17"/>
        <v>0</v>
      </c>
      <c r="AB52" s="58">
        <f t="shared" si="18"/>
        <v>0</v>
      </c>
      <c r="AC52" s="80">
        <f t="shared" si="19"/>
        <v>0</v>
      </c>
      <c r="AD52" s="93">
        <f t="shared" si="20"/>
        <v>0</v>
      </c>
      <c r="AE52" s="91">
        <f t="shared" si="21"/>
        <v>0</v>
      </c>
      <c r="AF52" s="60">
        <f t="shared" si="22"/>
        <v>0</v>
      </c>
      <c r="AG52" s="94">
        <f t="shared" si="23"/>
        <v>0</v>
      </c>
      <c r="AH52" s="54">
        <f t="shared" si="24"/>
        <v>0</v>
      </c>
      <c r="AI52" s="54">
        <f t="shared" si="25"/>
        <v>0</v>
      </c>
      <c r="AJ52" s="58">
        <f t="shared" si="26"/>
        <v>0</v>
      </c>
      <c r="AK52" s="62">
        <f t="shared" si="27"/>
        <v>0</v>
      </c>
      <c r="AL52" s="54">
        <f t="shared" si="28"/>
        <v>0</v>
      </c>
      <c r="AM52" s="54">
        <f t="shared" si="29"/>
        <v>0</v>
      </c>
      <c r="AN52" s="74">
        <f t="shared" si="30"/>
        <v>0</v>
      </c>
      <c r="AO52" s="43"/>
      <c r="AP52" s="43"/>
    </row>
    <row r="53" spans="1:42">
      <c r="A53" s="272">
        <f t="shared" si="15"/>
        <v>46</v>
      </c>
      <c r="B53" s="284"/>
      <c r="C53" s="251"/>
      <c r="D53" s="261"/>
      <c r="E53" s="398"/>
      <c r="F53" s="390">
        <f t="shared" si="16"/>
        <v>0</v>
      </c>
      <c r="G53" s="264"/>
      <c r="H53" s="58"/>
      <c r="I53" s="58"/>
      <c r="J53" s="259"/>
      <c r="K53" s="92"/>
      <c r="L53" s="92"/>
      <c r="M53" s="81"/>
      <c r="N53" s="91"/>
      <c r="O53" s="91"/>
      <c r="P53" s="83"/>
      <c r="Q53" s="82"/>
      <c r="R53" s="53"/>
      <c r="S53" s="53"/>
      <c r="T53" s="126"/>
      <c r="U53" s="133"/>
      <c r="V53" s="126"/>
      <c r="W53" s="126"/>
      <c r="X53" s="126"/>
      <c r="Y53" s="127"/>
      <c r="Z53" s="78"/>
      <c r="AA53" s="193">
        <f t="shared" si="17"/>
        <v>0</v>
      </c>
      <c r="AB53" s="58">
        <f t="shared" si="18"/>
        <v>0</v>
      </c>
      <c r="AC53" s="80">
        <f t="shared" si="19"/>
        <v>0</v>
      </c>
      <c r="AD53" s="93">
        <f t="shared" si="20"/>
        <v>0</v>
      </c>
      <c r="AE53" s="91">
        <f t="shared" si="21"/>
        <v>0</v>
      </c>
      <c r="AF53" s="60">
        <f t="shared" si="22"/>
        <v>0</v>
      </c>
      <c r="AG53" s="94">
        <f t="shared" si="23"/>
        <v>0</v>
      </c>
      <c r="AH53" s="54">
        <f t="shared" si="24"/>
        <v>0</v>
      </c>
      <c r="AI53" s="54">
        <f t="shared" si="25"/>
        <v>0</v>
      </c>
      <c r="AJ53" s="58">
        <f t="shared" si="26"/>
        <v>0</v>
      </c>
      <c r="AK53" s="62">
        <f t="shared" si="27"/>
        <v>0</v>
      </c>
      <c r="AL53" s="54">
        <f t="shared" si="28"/>
        <v>0</v>
      </c>
      <c r="AM53" s="54">
        <f t="shared" si="29"/>
        <v>0</v>
      </c>
      <c r="AN53" s="74">
        <f t="shared" si="30"/>
        <v>0</v>
      </c>
      <c r="AO53" s="43"/>
      <c r="AP53" s="43"/>
    </row>
    <row r="54" spans="1:42">
      <c r="A54" s="272">
        <f t="shared" si="15"/>
        <v>47</v>
      </c>
      <c r="B54" s="285"/>
      <c r="C54" s="252"/>
      <c r="D54" s="305"/>
      <c r="E54" s="398"/>
      <c r="F54" s="390">
        <f t="shared" si="16"/>
        <v>0</v>
      </c>
      <c r="G54" s="264"/>
      <c r="H54" s="58"/>
      <c r="I54" s="58"/>
      <c r="J54" s="259"/>
      <c r="K54" s="92"/>
      <c r="L54" s="92"/>
      <c r="M54" s="81"/>
      <c r="N54" s="91"/>
      <c r="O54" s="91"/>
      <c r="P54" s="83"/>
      <c r="Q54" s="82"/>
      <c r="R54" s="53"/>
      <c r="S54" s="53"/>
      <c r="T54" s="126"/>
      <c r="U54" s="133"/>
      <c r="V54" s="126"/>
      <c r="W54" s="126"/>
      <c r="X54" s="126"/>
      <c r="Y54" s="127"/>
      <c r="Z54" s="78"/>
      <c r="AA54" s="193">
        <f t="shared" si="17"/>
        <v>0</v>
      </c>
      <c r="AB54" s="58">
        <f t="shared" si="18"/>
        <v>0</v>
      </c>
      <c r="AC54" s="80">
        <f t="shared" si="19"/>
        <v>0</v>
      </c>
      <c r="AD54" s="93">
        <f t="shared" si="20"/>
        <v>0</v>
      </c>
      <c r="AE54" s="91">
        <f t="shared" si="21"/>
        <v>0</v>
      </c>
      <c r="AF54" s="60">
        <f t="shared" si="22"/>
        <v>0</v>
      </c>
      <c r="AG54" s="94">
        <f t="shared" si="23"/>
        <v>0</v>
      </c>
      <c r="AH54" s="54">
        <f t="shared" si="24"/>
        <v>0</v>
      </c>
      <c r="AI54" s="54">
        <f t="shared" si="25"/>
        <v>0</v>
      </c>
      <c r="AJ54" s="58">
        <f t="shared" si="26"/>
        <v>0</v>
      </c>
      <c r="AK54" s="62">
        <f t="shared" si="27"/>
        <v>0</v>
      </c>
      <c r="AL54" s="54">
        <f t="shared" si="28"/>
        <v>0</v>
      </c>
      <c r="AM54" s="54">
        <f t="shared" si="29"/>
        <v>0</v>
      </c>
      <c r="AN54" s="74">
        <f t="shared" si="30"/>
        <v>0</v>
      </c>
      <c r="AO54" s="43"/>
      <c r="AP54" s="43"/>
    </row>
    <row r="55" spans="1:42">
      <c r="A55" s="272">
        <f t="shared" si="15"/>
        <v>48</v>
      </c>
      <c r="B55" s="285"/>
      <c r="C55" s="252"/>
      <c r="D55" s="261"/>
      <c r="E55" s="398"/>
      <c r="F55" s="390">
        <f t="shared" si="16"/>
        <v>0</v>
      </c>
      <c r="G55" s="264"/>
      <c r="H55" s="58"/>
      <c r="I55" s="58"/>
      <c r="J55" s="259"/>
      <c r="K55" s="92"/>
      <c r="L55" s="92"/>
      <c r="M55" s="81"/>
      <c r="N55" s="91"/>
      <c r="O55" s="91"/>
      <c r="P55" s="83"/>
      <c r="Q55" s="82"/>
      <c r="R55" s="53"/>
      <c r="S55" s="53"/>
      <c r="T55" s="126"/>
      <c r="U55" s="133"/>
      <c r="V55" s="126"/>
      <c r="W55" s="126"/>
      <c r="X55" s="126"/>
      <c r="Y55" s="127"/>
      <c r="Z55" s="78"/>
      <c r="AA55" s="193">
        <f t="shared" si="17"/>
        <v>0</v>
      </c>
      <c r="AB55" s="58">
        <f t="shared" si="18"/>
        <v>0</v>
      </c>
      <c r="AC55" s="80">
        <f t="shared" si="19"/>
        <v>0</v>
      </c>
      <c r="AD55" s="93">
        <f t="shared" si="20"/>
        <v>0</v>
      </c>
      <c r="AE55" s="91">
        <f t="shared" si="21"/>
        <v>0</v>
      </c>
      <c r="AF55" s="60">
        <f t="shared" si="22"/>
        <v>0</v>
      </c>
      <c r="AG55" s="94">
        <f t="shared" si="23"/>
        <v>0</v>
      </c>
      <c r="AH55" s="54">
        <f t="shared" si="24"/>
        <v>0</v>
      </c>
      <c r="AI55" s="54">
        <f t="shared" si="25"/>
        <v>0</v>
      </c>
      <c r="AJ55" s="58">
        <f t="shared" si="26"/>
        <v>0</v>
      </c>
      <c r="AK55" s="62">
        <f t="shared" si="27"/>
        <v>0</v>
      </c>
      <c r="AL55" s="54">
        <f t="shared" si="28"/>
        <v>0</v>
      </c>
      <c r="AM55" s="54">
        <f t="shared" si="29"/>
        <v>0</v>
      </c>
      <c r="AN55" s="74">
        <f t="shared" si="30"/>
        <v>0</v>
      </c>
      <c r="AO55" s="43"/>
      <c r="AP55" s="43"/>
    </row>
    <row r="56" spans="1:42">
      <c r="A56" s="272">
        <f t="shared" si="15"/>
        <v>49</v>
      </c>
      <c r="B56" s="288"/>
      <c r="C56" s="253"/>
      <c r="D56" s="309"/>
      <c r="E56" s="399"/>
      <c r="F56" s="390">
        <f t="shared" si="16"/>
        <v>0</v>
      </c>
      <c r="G56" s="264"/>
      <c r="H56" s="58"/>
      <c r="I56" s="58"/>
      <c r="J56" s="259"/>
      <c r="K56" s="92"/>
      <c r="L56" s="92"/>
      <c r="M56" s="81"/>
      <c r="N56" s="91"/>
      <c r="O56" s="91"/>
      <c r="P56" s="83"/>
      <c r="Q56" s="82"/>
      <c r="R56" s="53"/>
      <c r="S56" s="53"/>
      <c r="T56" s="126"/>
      <c r="U56" s="133"/>
      <c r="V56" s="126"/>
      <c r="W56" s="126"/>
      <c r="X56" s="126"/>
      <c r="Y56" s="127"/>
      <c r="Z56" s="78"/>
      <c r="AA56" s="193">
        <f t="shared" si="17"/>
        <v>0</v>
      </c>
      <c r="AB56" s="58">
        <f t="shared" si="18"/>
        <v>0</v>
      </c>
      <c r="AC56" s="80">
        <f t="shared" si="19"/>
        <v>0</v>
      </c>
      <c r="AD56" s="93">
        <f t="shared" si="20"/>
        <v>0</v>
      </c>
      <c r="AE56" s="91">
        <f t="shared" si="21"/>
        <v>0</v>
      </c>
      <c r="AF56" s="60">
        <f t="shared" si="22"/>
        <v>0</v>
      </c>
      <c r="AG56" s="94">
        <f t="shared" si="23"/>
        <v>0</v>
      </c>
      <c r="AH56" s="54">
        <f t="shared" si="24"/>
        <v>0</v>
      </c>
      <c r="AI56" s="54">
        <f t="shared" si="25"/>
        <v>0</v>
      </c>
      <c r="AJ56" s="58">
        <f t="shared" si="26"/>
        <v>0</v>
      </c>
      <c r="AK56" s="62">
        <f t="shared" si="27"/>
        <v>0</v>
      </c>
      <c r="AL56" s="54">
        <f t="shared" si="28"/>
        <v>0</v>
      </c>
      <c r="AM56" s="54">
        <f t="shared" si="29"/>
        <v>0</v>
      </c>
      <c r="AN56" s="74">
        <f t="shared" si="30"/>
        <v>0</v>
      </c>
      <c r="AO56" s="43"/>
      <c r="AP56" s="43"/>
    </row>
    <row r="57" spans="1:42">
      <c r="A57" s="272">
        <f t="shared" si="15"/>
        <v>50</v>
      </c>
      <c r="B57" s="284"/>
      <c r="C57" s="251"/>
      <c r="D57" s="261"/>
      <c r="E57" s="398"/>
      <c r="F57" s="390">
        <f t="shared" si="16"/>
        <v>0</v>
      </c>
      <c r="G57" s="264"/>
      <c r="H57" s="58"/>
      <c r="I57" s="58"/>
      <c r="J57" s="259"/>
      <c r="K57" s="92"/>
      <c r="L57" s="92"/>
      <c r="M57" s="81"/>
      <c r="N57" s="91"/>
      <c r="O57" s="91"/>
      <c r="P57" s="83"/>
      <c r="Q57" s="82"/>
      <c r="R57" s="53"/>
      <c r="S57" s="53"/>
      <c r="T57" s="126"/>
      <c r="U57" s="133"/>
      <c r="V57" s="126"/>
      <c r="W57" s="126"/>
      <c r="X57" s="126"/>
      <c r="Y57" s="127"/>
      <c r="Z57" s="78"/>
      <c r="AA57" s="193">
        <f t="shared" si="17"/>
        <v>0</v>
      </c>
      <c r="AB57" s="58">
        <f t="shared" si="18"/>
        <v>0</v>
      </c>
      <c r="AC57" s="80">
        <f t="shared" si="19"/>
        <v>0</v>
      </c>
      <c r="AD57" s="93">
        <f t="shared" si="20"/>
        <v>0</v>
      </c>
      <c r="AE57" s="91">
        <f t="shared" si="21"/>
        <v>0</v>
      </c>
      <c r="AF57" s="60">
        <f t="shared" si="22"/>
        <v>0</v>
      </c>
      <c r="AG57" s="94">
        <f t="shared" si="23"/>
        <v>0</v>
      </c>
      <c r="AH57" s="54">
        <f t="shared" si="24"/>
        <v>0</v>
      </c>
      <c r="AI57" s="54">
        <f t="shared" si="25"/>
        <v>0</v>
      </c>
      <c r="AJ57" s="58">
        <f t="shared" si="26"/>
        <v>0</v>
      </c>
      <c r="AK57" s="62">
        <f t="shared" si="27"/>
        <v>0</v>
      </c>
      <c r="AL57" s="54">
        <f t="shared" si="28"/>
        <v>0</v>
      </c>
      <c r="AM57" s="54">
        <f t="shared" si="29"/>
        <v>0</v>
      </c>
      <c r="AN57" s="74">
        <f t="shared" si="30"/>
        <v>0</v>
      </c>
      <c r="AO57" s="43"/>
      <c r="AP57" s="43"/>
    </row>
    <row r="58" spans="1:42">
      <c r="A58" s="272">
        <f t="shared" si="15"/>
        <v>51</v>
      </c>
      <c r="B58" s="284"/>
      <c r="C58" s="251"/>
      <c r="D58" s="261"/>
      <c r="E58" s="398"/>
      <c r="F58" s="390">
        <f t="shared" si="16"/>
        <v>0</v>
      </c>
      <c r="G58" s="264"/>
      <c r="H58" s="58"/>
      <c r="I58" s="58"/>
      <c r="J58" s="259"/>
      <c r="K58" s="92"/>
      <c r="L58" s="92"/>
      <c r="M58" s="81"/>
      <c r="N58" s="91"/>
      <c r="O58" s="91"/>
      <c r="P58" s="83"/>
      <c r="Q58" s="82"/>
      <c r="R58" s="53"/>
      <c r="S58" s="53"/>
      <c r="T58" s="126"/>
      <c r="U58" s="133"/>
      <c r="V58" s="126"/>
      <c r="W58" s="126"/>
      <c r="X58" s="126"/>
      <c r="Y58" s="127"/>
      <c r="Z58" s="78"/>
      <c r="AA58" s="193">
        <f t="shared" si="17"/>
        <v>0</v>
      </c>
      <c r="AB58" s="58">
        <f t="shared" si="18"/>
        <v>0</v>
      </c>
      <c r="AC58" s="80">
        <f t="shared" si="19"/>
        <v>0</v>
      </c>
      <c r="AD58" s="93">
        <f t="shared" si="20"/>
        <v>0</v>
      </c>
      <c r="AE58" s="91">
        <f t="shared" si="21"/>
        <v>0</v>
      </c>
      <c r="AF58" s="60">
        <f t="shared" si="22"/>
        <v>0</v>
      </c>
      <c r="AG58" s="94">
        <f t="shared" si="23"/>
        <v>0</v>
      </c>
      <c r="AH58" s="54">
        <f t="shared" si="24"/>
        <v>0</v>
      </c>
      <c r="AI58" s="54">
        <f t="shared" si="25"/>
        <v>0</v>
      </c>
      <c r="AJ58" s="58">
        <f t="shared" si="26"/>
        <v>0</v>
      </c>
      <c r="AK58" s="62">
        <f t="shared" si="27"/>
        <v>0</v>
      </c>
      <c r="AL58" s="54">
        <f t="shared" si="28"/>
        <v>0</v>
      </c>
      <c r="AM58" s="54">
        <f t="shared" si="29"/>
        <v>0</v>
      </c>
      <c r="AN58" s="74">
        <f t="shared" si="30"/>
        <v>0</v>
      </c>
      <c r="AO58" s="43"/>
      <c r="AP58" s="43"/>
    </row>
    <row r="59" spans="1:42">
      <c r="A59" s="272">
        <f t="shared" si="15"/>
        <v>52</v>
      </c>
      <c r="B59" s="284"/>
      <c r="C59" s="251"/>
      <c r="D59" s="261"/>
      <c r="E59" s="398"/>
      <c r="F59" s="390">
        <f t="shared" si="16"/>
        <v>0</v>
      </c>
      <c r="G59" s="264"/>
      <c r="H59" s="58"/>
      <c r="I59" s="58"/>
      <c r="J59" s="259"/>
      <c r="K59" s="92"/>
      <c r="L59" s="92"/>
      <c r="M59" s="81"/>
      <c r="N59" s="91"/>
      <c r="O59" s="91"/>
      <c r="P59" s="83"/>
      <c r="Q59" s="82"/>
      <c r="R59" s="53"/>
      <c r="S59" s="53"/>
      <c r="T59" s="126"/>
      <c r="U59" s="133"/>
      <c r="V59" s="126"/>
      <c r="W59" s="126"/>
      <c r="X59" s="126"/>
      <c r="Y59" s="127"/>
      <c r="Z59" s="78"/>
      <c r="AA59" s="193">
        <f t="shared" si="17"/>
        <v>0</v>
      </c>
      <c r="AB59" s="58">
        <f t="shared" si="18"/>
        <v>0</v>
      </c>
      <c r="AC59" s="80">
        <f t="shared" si="19"/>
        <v>0</v>
      </c>
      <c r="AD59" s="93">
        <f t="shared" si="20"/>
        <v>0</v>
      </c>
      <c r="AE59" s="91">
        <f t="shared" si="21"/>
        <v>0</v>
      </c>
      <c r="AF59" s="60">
        <f t="shared" si="22"/>
        <v>0</v>
      </c>
      <c r="AG59" s="94">
        <f t="shared" si="23"/>
        <v>0</v>
      </c>
      <c r="AH59" s="54">
        <f t="shared" si="24"/>
        <v>0</v>
      </c>
      <c r="AI59" s="54">
        <f t="shared" si="25"/>
        <v>0</v>
      </c>
      <c r="AJ59" s="58">
        <f t="shared" si="26"/>
        <v>0</v>
      </c>
      <c r="AK59" s="62">
        <f t="shared" si="27"/>
        <v>0</v>
      </c>
      <c r="AL59" s="54">
        <f t="shared" si="28"/>
        <v>0</v>
      </c>
      <c r="AM59" s="54">
        <f t="shared" si="29"/>
        <v>0</v>
      </c>
      <c r="AN59" s="74">
        <f t="shared" si="30"/>
        <v>0</v>
      </c>
      <c r="AO59" s="43"/>
      <c r="AP59" s="43"/>
    </row>
    <row r="60" spans="1:42">
      <c r="A60" s="272">
        <f t="shared" si="15"/>
        <v>53</v>
      </c>
      <c r="B60" s="289"/>
      <c r="C60" s="252"/>
      <c r="D60" s="305"/>
      <c r="E60" s="398"/>
      <c r="F60" s="390">
        <f t="shared" si="16"/>
        <v>0</v>
      </c>
      <c r="G60" s="264"/>
      <c r="H60" s="58"/>
      <c r="I60" s="58"/>
      <c r="J60" s="259"/>
      <c r="K60" s="92"/>
      <c r="L60" s="92"/>
      <c r="M60" s="81"/>
      <c r="N60" s="91"/>
      <c r="O60" s="91"/>
      <c r="P60" s="83"/>
      <c r="Q60" s="82"/>
      <c r="R60" s="53"/>
      <c r="S60" s="53"/>
      <c r="T60" s="126"/>
      <c r="U60" s="133"/>
      <c r="V60" s="126"/>
      <c r="W60" s="126"/>
      <c r="X60" s="126"/>
      <c r="Y60" s="127"/>
      <c r="Z60" s="78"/>
      <c r="AA60" s="193">
        <f t="shared" si="17"/>
        <v>0</v>
      </c>
      <c r="AB60" s="58">
        <f t="shared" si="18"/>
        <v>0</v>
      </c>
      <c r="AC60" s="80">
        <f t="shared" si="19"/>
        <v>0</v>
      </c>
      <c r="AD60" s="93">
        <f t="shared" si="20"/>
        <v>0</v>
      </c>
      <c r="AE60" s="91">
        <f t="shared" si="21"/>
        <v>0</v>
      </c>
      <c r="AF60" s="60">
        <f t="shared" si="22"/>
        <v>0</v>
      </c>
      <c r="AG60" s="94">
        <f t="shared" si="23"/>
        <v>0</v>
      </c>
      <c r="AH60" s="54">
        <f t="shared" si="24"/>
        <v>0</v>
      </c>
      <c r="AI60" s="54">
        <f t="shared" si="25"/>
        <v>0</v>
      </c>
      <c r="AJ60" s="58">
        <f t="shared" si="26"/>
        <v>0</v>
      </c>
      <c r="AK60" s="62">
        <f t="shared" si="27"/>
        <v>0</v>
      </c>
      <c r="AL60" s="54">
        <f t="shared" si="28"/>
        <v>0</v>
      </c>
      <c r="AM60" s="54">
        <f t="shared" si="29"/>
        <v>0</v>
      </c>
      <c r="AN60" s="74">
        <f t="shared" si="30"/>
        <v>0</v>
      </c>
      <c r="AO60" s="43"/>
      <c r="AP60" s="43"/>
    </row>
    <row r="61" spans="1:42" ht="13.5" thickBot="1">
      <c r="A61" s="229">
        <f t="shared" si="15"/>
        <v>54</v>
      </c>
      <c r="B61" s="295"/>
      <c r="C61" s="238"/>
      <c r="D61" s="238"/>
      <c r="E61" s="393"/>
      <c r="F61" s="390">
        <f t="shared" si="16"/>
        <v>0</v>
      </c>
      <c r="G61" s="265"/>
      <c r="H61" s="207"/>
      <c r="I61" s="207"/>
      <c r="J61" s="367"/>
      <c r="K61" s="209"/>
      <c r="L61" s="209"/>
      <c r="M61" s="210"/>
      <c r="N61" s="211"/>
      <c r="O61" s="211"/>
      <c r="P61" s="212"/>
      <c r="Q61" s="213"/>
      <c r="R61" s="214"/>
      <c r="S61" s="214"/>
      <c r="T61" s="208"/>
      <c r="U61" s="215"/>
      <c r="V61" s="208"/>
      <c r="W61" s="208"/>
      <c r="X61" s="208"/>
      <c r="Y61" s="267"/>
      <c r="Z61" s="78"/>
      <c r="AA61" s="193">
        <f t="shared" si="17"/>
        <v>0</v>
      </c>
      <c r="AB61" s="58">
        <f t="shared" si="18"/>
        <v>0</v>
      </c>
      <c r="AC61" s="80">
        <f t="shared" si="19"/>
        <v>0</v>
      </c>
      <c r="AD61" s="93">
        <f t="shared" si="20"/>
        <v>0</v>
      </c>
      <c r="AE61" s="91">
        <f t="shared" si="21"/>
        <v>0</v>
      </c>
      <c r="AF61" s="60">
        <f t="shared" si="22"/>
        <v>0</v>
      </c>
      <c r="AG61" s="94">
        <f t="shared" si="23"/>
        <v>0</v>
      </c>
      <c r="AH61" s="54">
        <f t="shared" si="24"/>
        <v>0</v>
      </c>
      <c r="AI61" s="54">
        <f t="shared" si="25"/>
        <v>0</v>
      </c>
      <c r="AJ61" s="58">
        <f t="shared" si="26"/>
        <v>0</v>
      </c>
      <c r="AK61" s="62">
        <f t="shared" si="27"/>
        <v>0</v>
      </c>
      <c r="AL61" s="54">
        <f t="shared" si="28"/>
        <v>0</v>
      </c>
      <c r="AM61" s="54">
        <f t="shared" si="29"/>
        <v>0</v>
      </c>
      <c r="AN61" s="74">
        <f t="shared" si="30"/>
        <v>0</v>
      </c>
      <c r="AO61" s="43"/>
      <c r="AP61" s="43"/>
    </row>
    <row r="64" spans="1:42">
      <c r="B64" s="529" t="s">
        <v>376</v>
      </c>
      <c r="C64" s="73"/>
      <c r="D64" s="73"/>
      <c r="E64" s="73"/>
      <c r="F64" s="73"/>
      <c r="G64" s="75"/>
      <c r="J64" s="6"/>
      <c r="K64" s="41"/>
      <c r="N64" s="34"/>
      <c r="Q64" s="5"/>
      <c r="S64" s="40"/>
      <c r="T64" s="5"/>
      <c r="U64"/>
      <c r="W64" s="5"/>
    </row>
    <row r="65" spans="2:23">
      <c r="B65" s="4" t="s">
        <v>377</v>
      </c>
      <c r="C65" s="73"/>
      <c r="D65" s="73"/>
      <c r="E65" s="73"/>
      <c r="F65" s="73"/>
      <c r="G65" s="75"/>
      <c r="J65" s="6"/>
      <c r="K65" s="41"/>
      <c r="N65" s="34"/>
      <c r="Q65" s="5"/>
      <c r="S65" s="40"/>
      <c r="T65" s="5"/>
      <c r="U65"/>
      <c r="W65" s="5"/>
    </row>
    <row r="66" spans="2:23">
      <c r="B66" s="4" t="s">
        <v>378</v>
      </c>
      <c r="C66" s="73"/>
      <c r="D66" s="73"/>
      <c r="E66" s="73"/>
      <c r="F66" s="73"/>
      <c r="G66" s="75"/>
      <c r="J66" s="6"/>
      <c r="K66" s="41"/>
      <c r="N66" s="34"/>
      <c r="Q66" s="5"/>
      <c r="S66" s="40"/>
      <c r="T66" s="5"/>
      <c r="U66"/>
      <c r="W66" s="5"/>
    </row>
    <row r="67" spans="2:23">
      <c r="B67" s="4" t="s">
        <v>379</v>
      </c>
      <c r="C67" s="73"/>
      <c r="D67" s="73"/>
      <c r="E67" s="73"/>
      <c r="F67" s="73"/>
      <c r="G67" s="75"/>
      <c r="J67" s="6"/>
      <c r="K67" s="41"/>
      <c r="L67" s="41"/>
      <c r="M67" s="6"/>
      <c r="N67" s="6"/>
      <c r="O67" s="6"/>
      <c r="P67" s="6"/>
      <c r="Q67" s="6"/>
      <c r="S67" s="40"/>
      <c r="T67" s="5"/>
      <c r="U67"/>
      <c r="W67" s="5"/>
    </row>
    <row r="68" spans="2:23">
      <c r="B68" s="4" t="s">
        <v>375</v>
      </c>
      <c r="C68" s="73"/>
      <c r="D68" s="73"/>
      <c r="E68" s="73"/>
      <c r="F68" s="73"/>
      <c r="G68" s="75"/>
      <c r="J68" s="6"/>
      <c r="K68" s="41"/>
      <c r="N68" s="34"/>
      <c r="Q68" s="5"/>
      <c r="S68" s="40"/>
      <c r="T68" s="5"/>
      <c r="U68"/>
      <c r="W68" s="5"/>
    </row>
    <row r="69" spans="2:23">
      <c r="B69" s="4" t="s">
        <v>61</v>
      </c>
      <c r="C69" s="73"/>
      <c r="D69" s="73"/>
      <c r="E69" s="73"/>
      <c r="F69" s="73"/>
      <c r="G69" s="75"/>
      <c r="J69" s="6"/>
      <c r="K69" s="41"/>
      <c r="N69" s="34"/>
      <c r="Q69" s="5"/>
      <c r="S69" s="40"/>
      <c r="T69" s="5"/>
      <c r="U69"/>
      <c r="W69" s="5"/>
    </row>
    <row r="70" spans="2:23">
      <c r="B70" s="382"/>
      <c r="C70" s="363"/>
      <c r="D70" s="400"/>
      <c r="E70" s="400"/>
      <c r="F70" s="221"/>
      <c r="G70" s="364"/>
      <c r="H70" s="77"/>
      <c r="I70" s="77"/>
      <c r="J70" s="52"/>
      <c r="K70" s="47"/>
      <c r="L70" s="47"/>
      <c r="M70" s="79"/>
      <c r="N70" s="49"/>
      <c r="O70" s="49"/>
      <c r="P70" s="49"/>
      <c r="Q70" s="48"/>
      <c r="R70" s="77"/>
      <c r="S70" s="530" t="s">
        <v>380</v>
      </c>
      <c r="T70" s="531"/>
      <c r="U70" s="3"/>
      <c r="V70" s="531"/>
      <c r="W70" s="5"/>
    </row>
    <row r="71" spans="2:23">
      <c r="B71" s="382"/>
      <c r="C71" s="363"/>
      <c r="D71" s="400"/>
      <c r="E71" s="400"/>
      <c r="F71" s="221"/>
      <c r="G71" s="364"/>
      <c r="H71" s="77"/>
      <c r="I71" s="77"/>
      <c r="J71" s="52"/>
      <c r="K71" s="47"/>
      <c r="L71" s="47"/>
      <c r="M71" s="79"/>
      <c r="N71" s="49"/>
      <c r="O71" s="49"/>
      <c r="P71" s="49"/>
      <c r="Q71" s="48"/>
      <c r="R71" s="77"/>
      <c r="S71" s="51" t="s">
        <v>189</v>
      </c>
      <c r="T71" s="531"/>
      <c r="U71" s="51"/>
      <c r="V71" s="531"/>
      <c r="W71" s="5"/>
    </row>
    <row r="72" spans="2:23">
      <c r="B72" s="382"/>
      <c r="C72" s="363"/>
      <c r="D72" s="400"/>
      <c r="E72" s="400"/>
      <c r="F72" s="221"/>
      <c r="G72" s="364"/>
      <c r="H72" s="77"/>
      <c r="I72" s="77"/>
      <c r="J72" s="365"/>
      <c r="K72" s="49"/>
      <c r="L72" s="49"/>
      <c r="M72" s="77"/>
      <c r="N72" s="49"/>
      <c r="O72" s="49"/>
      <c r="P72" s="49"/>
      <c r="Q72" s="50"/>
      <c r="R72" s="77"/>
      <c r="W72" s="5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P128"/>
  <sheetViews>
    <sheetView zoomScaleNormal="100" workbookViewId="0">
      <pane ySplit="7" topLeftCell="A110" activePane="bottomLeft" state="frozenSplit"/>
      <selection pane="bottomLeft" activeCell="B120" sqref="B120"/>
    </sheetView>
  </sheetViews>
  <sheetFormatPr defaultRowHeight="12.75"/>
  <cols>
    <col min="1" max="1" width="5" customWidth="1"/>
    <col min="2" max="2" width="26.85546875" customWidth="1"/>
    <col min="3" max="3" width="7.5703125" style="109" customWidth="1"/>
    <col min="4" max="4" width="11.85546875" style="2" customWidth="1"/>
    <col min="5" max="5" width="5.42578125" style="2" customWidth="1"/>
    <col min="6" max="6" width="4.85546875" style="190" customWidth="1"/>
    <col min="7" max="7" width="5" style="241" customWidth="1"/>
    <col min="8" max="9" width="5" style="76" customWidth="1"/>
    <col min="10" max="10" width="5" style="220" customWidth="1"/>
    <col min="11" max="12" width="5" style="40" customWidth="1"/>
    <col min="13" max="14" width="5" style="5" customWidth="1"/>
    <col min="15" max="17" width="5" style="34" customWidth="1"/>
    <col min="18" max="19" width="5" style="5" customWidth="1"/>
    <col min="20" max="20" width="4.85546875" style="40" customWidth="1"/>
    <col min="21" max="22" width="5" style="5" customWidth="1"/>
    <col min="23" max="23" width="5" customWidth="1"/>
    <col min="24" max="24" width="5" style="5" customWidth="1"/>
    <col min="25" max="25" width="4.5703125" style="5" customWidth="1"/>
    <col min="26" max="26" width="7.5703125" style="5" hidden="1" customWidth="1"/>
    <col min="27" max="27" width="7.5703125" style="6" hidden="1" customWidth="1"/>
    <col min="28" max="28" width="7.5703125" style="43" hidden="1" customWidth="1"/>
    <col min="29" max="32" width="7.5703125" hidden="1" customWidth="1"/>
    <col min="33" max="33" width="7.5703125" style="40" hidden="1" customWidth="1"/>
    <col min="34" max="34" width="7.5703125" style="5" hidden="1" customWidth="1"/>
    <col min="35" max="35" width="5.7109375" hidden="1" customWidth="1"/>
    <col min="36" max="36" width="5.42578125" hidden="1" customWidth="1"/>
    <col min="37" max="37" width="5.140625" hidden="1" customWidth="1"/>
    <col min="38" max="38" width="7.5703125" hidden="1" customWidth="1"/>
    <col min="39" max="39" width="6.85546875" hidden="1" customWidth="1"/>
    <col min="40" max="40" width="5.42578125" hidden="1" customWidth="1"/>
    <col min="41" max="41" width="6.5703125" customWidth="1"/>
    <col min="42" max="42" width="8.5703125" customWidth="1"/>
    <col min="43" max="43" width="8" customWidth="1"/>
    <col min="44" max="44" width="5.5703125" customWidth="1"/>
    <col min="45" max="45" width="4.7109375" customWidth="1"/>
  </cols>
  <sheetData>
    <row r="2" spans="1:42" ht="15.75">
      <c r="A2" s="7" t="s">
        <v>59</v>
      </c>
      <c r="B2" s="8"/>
      <c r="C2" s="107"/>
      <c r="D2" s="10"/>
      <c r="E2" s="10"/>
      <c r="F2" s="216"/>
      <c r="H2" s="75"/>
      <c r="I2" s="75"/>
      <c r="J2" s="313"/>
      <c r="K2" s="44"/>
      <c r="L2" s="44"/>
      <c r="M2" s="11"/>
      <c r="N2" s="11"/>
      <c r="O2" s="11"/>
      <c r="P2" s="11"/>
      <c r="Q2" s="11"/>
      <c r="R2" s="11"/>
    </row>
    <row r="3" spans="1:42" ht="18">
      <c r="A3" s="230" t="s">
        <v>366</v>
      </c>
      <c r="B3" s="5"/>
      <c r="C3" s="108"/>
      <c r="D3" s="84"/>
      <c r="E3" s="84"/>
      <c r="F3" s="217"/>
      <c r="K3" s="5"/>
      <c r="L3" s="5"/>
      <c r="N3" s="42"/>
      <c r="O3" s="52"/>
      <c r="P3" s="52"/>
      <c r="Q3" s="52"/>
      <c r="T3" s="5"/>
      <c r="W3" s="5"/>
      <c r="AD3" s="36" t="s">
        <v>63</v>
      </c>
    </row>
    <row r="4" spans="1:42" ht="13.5" thickBot="1">
      <c r="A4" s="1"/>
      <c r="F4" s="216"/>
      <c r="N4" s="42"/>
      <c r="O4" s="52"/>
      <c r="P4" s="52"/>
      <c r="Q4" s="52"/>
      <c r="U4" s="42"/>
      <c r="Y4" s="42"/>
      <c r="Z4" s="42"/>
      <c r="AA4" s="79"/>
    </row>
    <row r="5" spans="1:42">
      <c r="A5" s="174"/>
      <c r="B5" s="12" t="s">
        <v>372</v>
      </c>
      <c r="C5" s="71"/>
      <c r="D5" s="71"/>
      <c r="E5" s="27" t="s">
        <v>43</v>
      </c>
      <c r="F5" s="218"/>
      <c r="G5" s="532" t="s">
        <v>0</v>
      </c>
      <c r="H5" s="533" t="s">
        <v>105</v>
      </c>
      <c r="I5" s="533" t="s">
        <v>106</v>
      </c>
      <c r="J5" s="534" t="s">
        <v>60</v>
      </c>
      <c r="K5" s="535" t="s">
        <v>94</v>
      </c>
      <c r="L5" s="535" t="s">
        <v>95</v>
      </c>
      <c r="M5" s="536" t="s">
        <v>73</v>
      </c>
      <c r="N5" s="537" t="s">
        <v>3</v>
      </c>
      <c r="O5" s="537" t="s">
        <v>51</v>
      </c>
      <c r="P5" s="538" t="s">
        <v>74</v>
      </c>
      <c r="Q5" s="539" t="s">
        <v>75</v>
      </c>
      <c r="R5" s="540" t="s">
        <v>2</v>
      </c>
      <c r="S5" s="540" t="s">
        <v>50</v>
      </c>
      <c r="T5" s="534" t="s">
        <v>4</v>
      </c>
      <c r="U5" s="541" t="s">
        <v>52</v>
      </c>
      <c r="V5" s="542" t="s">
        <v>13</v>
      </c>
      <c r="W5" s="534" t="s">
        <v>109</v>
      </c>
      <c r="X5" s="534" t="s">
        <v>5</v>
      </c>
      <c r="Y5" s="543" t="s">
        <v>9</v>
      </c>
      <c r="Z5" s="43"/>
      <c r="AA5" s="86" t="s">
        <v>0</v>
      </c>
      <c r="AB5" s="95" t="s">
        <v>53</v>
      </c>
      <c r="AC5" s="88" t="s">
        <v>60</v>
      </c>
      <c r="AD5" s="99" t="s">
        <v>62</v>
      </c>
      <c r="AE5" s="97" t="s">
        <v>1</v>
      </c>
      <c r="AF5" s="63" t="s">
        <v>39</v>
      </c>
      <c r="AG5" s="101" t="s">
        <v>10</v>
      </c>
      <c r="AH5" s="55" t="s">
        <v>12</v>
      </c>
      <c r="AI5" s="55" t="s">
        <v>4</v>
      </c>
      <c r="AJ5" s="67" t="s">
        <v>52</v>
      </c>
      <c r="AK5" s="65" t="s">
        <v>13</v>
      </c>
      <c r="AL5" s="55" t="s">
        <v>109</v>
      </c>
      <c r="AM5" s="103" t="s">
        <v>5</v>
      </c>
      <c r="AN5" s="128" t="s">
        <v>9</v>
      </c>
      <c r="AO5" s="43"/>
      <c r="AP5" s="43"/>
    </row>
    <row r="6" spans="1:42" ht="13.5" thickBot="1">
      <c r="A6" s="175"/>
      <c r="B6" s="28" t="s">
        <v>17</v>
      </c>
      <c r="C6" s="105"/>
      <c r="D6" s="72"/>
      <c r="E6" s="32" t="s">
        <v>365</v>
      </c>
      <c r="F6" s="219"/>
      <c r="G6" s="544" t="s">
        <v>71</v>
      </c>
      <c r="H6" s="545" t="s">
        <v>56</v>
      </c>
      <c r="I6" s="545" t="s">
        <v>171</v>
      </c>
      <c r="J6" s="546" t="s">
        <v>149</v>
      </c>
      <c r="K6" s="547" t="s">
        <v>107</v>
      </c>
      <c r="L6" s="547" t="s">
        <v>90</v>
      </c>
      <c r="M6" s="548" t="s">
        <v>68</v>
      </c>
      <c r="N6" s="549" t="s">
        <v>185</v>
      </c>
      <c r="O6" s="549" t="s">
        <v>49</v>
      </c>
      <c r="P6" s="550" t="s">
        <v>183</v>
      </c>
      <c r="Q6" s="551" t="s">
        <v>93</v>
      </c>
      <c r="R6" s="552" t="s">
        <v>163</v>
      </c>
      <c r="S6" s="553" t="s">
        <v>44</v>
      </c>
      <c r="T6" s="546" t="s">
        <v>36</v>
      </c>
      <c r="U6" s="554" t="s">
        <v>168</v>
      </c>
      <c r="V6" s="555" t="s">
        <v>103</v>
      </c>
      <c r="W6" s="546" t="s">
        <v>46</v>
      </c>
      <c r="X6" s="546" t="s">
        <v>104</v>
      </c>
      <c r="Y6" s="556" t="s">
        <v>48</v>
      </c>
      <c r="Z6" s="43"/>
      <c r="AA6" s="87" t="s">
        <v>71</v>
      </c>
      <c r="AB6" s="96" t="s">
        <v>76</v>
      </c>
      <c r="AC6" s="89" t="s">
        <v>57</v>
      </c>
      <c r="AD6" s="100" t="s">
        <v>76</v>
      </c>
      <c r="AE6" s="98" t="s">
        <v>76</v>
      </c>
      <c r="AF6" s="64" t="s">
        <v>76</v>
      </c>
      <c r="AG6" s="102" t="s">
        <v>76</v>
      </c>
      <c r="AH6" s="56" t="s">
        <v>91</v>
      </c>
      <c r="AI6" s="56" t="s">
        <v>36</v>
      </c>
      <c r="AJ6" s="57" t="s">
        <v>108</v>
      </c>
      <c r="AK6" s="66" t="s">
        <v>103</v>
      </c>
      <c r="AL6" s="56" t="s">
        <v>46</v>
      </c>
      <c r="AM6" s="104" t="s">
        <v>104</v>
      </c>
      <c r="AN6" s="129" t="s">
        <v>48</v>
      </c>
      <c r="AO6" s="43"/>
      <c r="AP6" s="43"/>
    </row>
    <row r="7" spans="1:42" ht="13.5" thickBot="1">
      <c r="A7" s="234" t="s">
        <v>16</v>
      </c>
      <c r="B7" s="233" t="s">
        <v>6</v>
      </c>
      <c r="C7" s="233" t="s">
        <v>110</v>
      </c>
      <c r="D7" s="233" t="s">
        <v>7</v>
      </c>
      <c r="E7" s="233" t="s">
        <v>8</v>
      </c>
      <c r="F7" s="239" t="s">
        <v>15</v>
      </c>
      <c r="G7" s="559">
        <v>1</v>
      </c>
      <c r="H7" s="560">
        <v>4</v>
      </c>
      <c r="I7" s="560">
        <v>13</v>
      </c>
      <c r="J7" s="561">
        <v>3</v>
      </c>
      <c r="K7" s="562">
        <v>2</v>
      </c>
      <c r="L7" s="562">
        <v>7</v>
      </c>
      <c r="M7" s="563">
        <v>5</v>
      </c>
      <c r="N7" s="564">
        <v>11</v>
      </c>
      <c r="O7" s="564">
        <v>19</v>
      </c>
      <c r="P7" s="565">
        <v>6</v>
      </c>
      <c r="Q7" s="566">
        <v>17</v>
      </c>
      <c r="R7" s="567">
        <v>9</v>
      </c>
      <c r="S7" s="568">
        <v>18</v>
      </c>
      <c r="T7" s="561">
        <v>8</v>
      </c>
      <c r="U7" s="569">
        <v>12</v>
      </c>
      <c r="V7" s="570">
        <v>14</v>
      </c>
      <c r="W7" s="561">
        <v>15</v>
      </c>
      <c r="X7" s="561">
        <v>10</v>
      </c>
      <c r="Y7" s="571">
        <v>16</v>
      </c>
      <c r="Z7" s="43"/>
      <c r="AA7" s="134"/>
      <c r="AB7" s="135"/>
      <c r="AC7" s="136"/>
      <c r="AD7" s="137"/>
      <c r="AE7" s="138"/>
      <c r="AF7" s="139"/>
      <c r="AG7" s="140"/>
      <c r="AH7" s="141"/>
      <c r="AI7" s="141"/>
      <c r="AJ7" s="142"/>
      <c r="AK7" s="143"/>
      <c r="AL7" s="141"/>
      <c r="AM7" s="144"/>
      <c r="AN7" s="145"/>
      <c r="AO7" s="43"/>
      <c r="AP7" s="43"/>
    </row>
    <row r="8" spans="1:42">
      <c r="A8" s="453">
        <v>1</v>
      </c>
      <c r="B8" s="490" t="s">
        <v>282</v>
      </c>
      <c r="C8" s="496">
        <v>89671</v>
      </c>
      <c r="D8" s="493" t="s">
        <v>207</v>
      </c>
      <c r="E8" s="496" t="s">
        <v>11</v>
      </c>
      <c r="F8" s="280">
        <f t="shared" ref="F8" si="0">ROUND(IF(COUNT(AA8:AP8)&lt;=3,SUM(AA8:AP8),SUM(LARGE(AA8:AP8,1),LARGE(AA8:AP8,2),LARGE(AA8:AP8,3))),0)</f>
        <v>201</v>
      </c>
      <c r="G8" s="368">
        <v>84</v>
      </c>
      <c r="H8" s="318"/>
      <c r="I8" s="318"/>
      <c r="J8" s="237">
        <v>117</v>
      </c>
      <c r="K8" s="409"/>
      <c r="L8" s="409"/>
      <c r="M8" s="410"/>
      <c r="N8" s="411"/>
      <c r="O8" s="411"/>
      <c r="P8" s="412"/>
      <c r="Q8" s="413"/>
      <c r="R8" s="414"/>
      <c r="S8" s="414"/>
      <c r="T8" s="319"/>
      <c r="U8" s="403"/>
      <c r="V8" s="319"/>
      <c r="W8" s="319"/>
      <c r="X8" s="319"/>
      <c r="Y8" s="415"/>
      <c r="Z8" s="343"/>
      <c r="AA8" s="331">
        <f t="shared" ref="AA8:AA27" si="1">G8</f>
        <v>84</v>
      </c>
      <c r="AB8" s="325">
        <f t="shared" ref="AB8:AB27" si="2">MAX(H8,I8)</f>
        <v>0</v>
      </c>
      <c r="AC8" s="416">
        <f t="shared" ref="AC8:AC27" si="3">J8</f>
        <v>117</v>
      </c>
      <c r="AD8" s="417">
        <f t="shared" ref="AD8:AD39" si="4">MAX(K8,L8)</f>
        <v>0</v>
      </c>
      <c r="AE8" s="418">
        <f t="shared" ref="AE8:AE39" si="5">M8</f>
        <v>0</v>
      </c>
      <c r="AF8" s="419">
        <f t="shared" ref="AF8:AF39" si="6">MAX(N8,O8)</f>
        <v>0</v>
      </c>
      <c r="AG8" s="420">
        <f t="shared" ref="AG8:AG39" si="7">MAX(P8,Q8)</f>
        <v>0</v>
      </c>
      <c r="AH8" s="421">
        <f t="shared" ref="AH8:AH39" si="8">MAX(R8,S8)</f>
        <v>0</v>
      </c>
      <c r="AI8" s="421">
        <f t="shared" ref="AI8:AI39" si="9">T8</f>
        <v>0</v>
      </c>
      <c r="AJ8" s="325">
        <f t="shared" ref="AJ8:AJ39" si="10">U8</f>
        <v>0</v>
      </c>
      <c r="AK8" s="422">
        <f t="shared" ref="AK8:AK39" si="11">V8</f>
        <v>0</v>
      </c>
      <c r="AL8" s="421">
        <f t="shared" ref="AL8:AL39" si="12">W8</f>
        <v>0</v>
      </c>
      <c r="AM8" s="423">
        <f t="shared" ref="AM8:AM39" si="13">X8</f>
        <v>0</v>
      </c>
      <c r="AN8" s="423">
        <f t="shared" ref="AN8:AN39" si="14">Y8</f>
        <v>0</v>
      </c>
      <c r="AO8" s="404"/>
      <c r="AP8" s="43"/>
    </row>
    <row r="9" spans="1:42">
      <c r="A9" s="454">
        <f>1+A8</f>
        <v>2</v>
      </c>
      <c r="B9" s="605" t="s">
        <v>190</v>
      </c>
      <c r="C9" s="602">
        <v>23286</v>
      </c>
      <c r="D9" s="603" t="s">
        <v>111</v>
      </c>
      <c r="E9" s="604" t="s">
        <v>11</v>
      </c>
      <c r="F9" s="282">
        <f>ROUND(IF(COUNT(AA28:AP28)&lt;=3,SUM(AA28:AP28),SUM(LARGE(AA28:AP28,1),LARGE(AA28:AP28,2),LARGE(AA28:AP28,3))),0)</f>
        <v>198</v>
      </c>
      <c r="G9" s="275">
        <v>90</v>
      </c>
      <c r="H9" s="325"/>
      <c r="I9" s="325"/>
      <c r="J9" s="232">
        <v>108</v>
      </c>
      <c r="K9" s="438"/>
      <c r="L9" s="438"/>
      <c r="M9" s="439"/>
      <c r="N9" s="418"/>
      <c r="O9" s="418"/>
      <c r="P9" s="440"/>
      <c r="Q9" s="441"/>
      <c r="R9" s="442"/>
      <c r="S9" s="442"/>
      <c r="T9" s="326"/>
      <c r="U9" s="407"/>
      <c r="V9" s="326"/>
      <c r="W9" s="326"/>
      <c r="X9" s="326"/>
      <c r="Y9" s="424"/>
      <c r="Z9" s="343"/>
      <c r="AA9" s="331">
        <f t="shared" ref="AA9:AA16" si="15">G10</f>
        <v>96</v>
      </c>
      <c r="AB9" s="325">
        <f t="shared" ref="AB9:AB16" si="16">MAX(H10,I10)</f>
        <v>0</v>
      </c>
      <c r="AC9" s="416">
        <f t="shared" ref="AC9:AC16" si="17">J10</f>
        <v>101</v>
      </c>
      <c r="AD9" s="417">
        <f t="shared" si="4"/>
        <v>0</v>
      </c>
      <c r="AE9" s="418">
        <f t="shared" si="5"/>
        <v>0</v>
      </c>
      <c r="AF9" s="419">
        <f t="shared" si="6"/>
        <v>0</v>
      </c>
      <c r="AG9" s="420">
        <f t="shared" si="7"/>
        <v>0</v>
      </c>
      <c r="AH9" s="421">
        <f t="shared" si="8"/>
        <v>0</v>
      </c>
      <c r="AI9" s="421">
        <f t="shared" si="9"/>
        <v>0</v>
      </c>
      <c r="AJ9" s="325">
        <f t="shared" si="10"/>
        <v>0</v>
      </c>
      <c r="AK9" s="422">
        <f t="shared" si="11"/>
        <v>0</v>
      </c>
      <c r="AL9" s="421">
        <f t="shared" si="12"/>
        <v>0</v>
      </c>
      <c r="AM9" s="423">
        <f t="shared" si="13"/>
        <v>0</v>
      </c>
      <c r="AN9" s="423">
        <f t="shared" si="14"/>
        <v>0</v>
      </c>
      <c r="AO9" s="404"/>
      <c r="AP9" s="43"/>
    </row>
    <row r="10" spans="1:42" ht="13.5" thickBot="1">
      <c r="A10" s="454">
        <f t="shared" ref="A10:A74" si="18">1+A9</f>
        <v>3</v>
      </c>
      <c r="B10" s="502" t="s">
        <v>279</v>
      </c>
      <c r="C10" s="497">
        <v>68293</v>
      </c>
      <c r="D10" s="495">
        <v>3204</v>
      </c>
      <c r="E10" s="497" t="s">
        <v>11</v>
      </c>
      <c r="F10" s="298">
        <f>ROUND(IF(COUNT(AA9:AP9)&lt;=3,SUM(AA9:AP9),SUM(LARGE(AA9:AP9,1),LARGE(AA9:AP9,2),LARGE(AA9:AP9,3))),0)</f>
        <v>197</v>
      </c>
      <c r="G10" s="276">
        <v>96</v>
      </c>
      <c r="H10" s="321"/>
      <c r="I10" s="321"/>
      <c r="J10" s="238">
        <v>101</v>
      </c>
      <c r="K10" s="425"/>
      <c r="L10" s="425"/>
      <c r="M10" s="426"/>
      <c r="N10" s="427"/>
      <c r="O10" s="427"/>
      <c r="P10" s="428"/>
      <c r="Q10" s="429"/>
      <c r="R10" s="430"/>
      <c r="S10" s="430"/>
      <c r="T10" s="322"/>
      <c r="U10" s="405"/>
      <c r="V10" s="322"/>
      <c r="W10" s="322"/>
      <c r="X10" s="322"/>
      <c r="Y10" s="451"/>
      <c r="Z10" s="343"/>
      <c r="AA10" s="331">
        <f t="shared" si="15"/>
        <v>80</v>
      </c>
      <c r="AB10" s="325">
        <f t="shared" si="16"/>
        <v>0</v>
      </c>
      <c r="AC10" s="416">
        <f t="shared" si="17"/>
        <v>96</v>
      </c>
      <c r="AD10" s="417">
        <f t="shared" si="4"/>
        <v>0</v>
      </c>
      <c r="AE10" s="418">
        <f t="shared" si="5"/>
        <v>0</v>
      </c>
      <c r="AF10" s="419">
        <f t="shared" si="6"/>
        <v>0</v>
      </c>
      <c r="AG10" s="420">
        <f t="shared" si="7"/>
        <v>0</v>
      </c>
      <c r="AH10" s="421">
        <f t="shared" si="8"/>
        <v>0</v>
      </c>
      <c r="AI10" s="421">
        <f t="shared" si="9"/>
        <v>0</v>
      </c>
      <c r="AJ10" s="325">
        <f t="shared" si="10"/>
        <v>0</v>
      </c>
      <c r="AK10" s="422">
        <f t="shared" si="11"/>
        <v>0</v>
      </c>
      <c r="AL10" s="421">
        <f t="shared" si="12"/>
        <v>0</v>
      </c>
      <c r="AM10" s="423">
        <f t="shared" si="13"/>
        <v>0</v>
      </c>
      <c r="AN10" s="423">
        <f t="shared" si="14"/>
        <v>0</v>
      </c>
      <c r="AO10" s="404"/>
      <c r="AP10" s="43"/>
    </row>
    <row r="11" spans="1:42">
      <c r="A11" s="455">
        <f t="shared" si="18"/>
        <v>4</v>
      </c>
      <c r="B11" s="299" t="s">
        <v>272</v>
      </c>
      <c r="C11" s="236">
        <v>23208</v>
      </c>
      <c r="D11" s="246">
        <v>1748</v>
      </c>
      <c r="E11" s="236" t="s">
        <v>11</v>
      </c>
      <c r="F11" s="517">
        <f>ROUND(IF(COUNT(AA10:AP10)&lt;=3,SUM(AA10:AP10),SUM(LARGE(AA10:AP10,1),LARGE(AA10:AP10,2),LARGE(AA10:AP10,3))),0)</f>
        <v>176</v>
      </c>
      <c r="G11" s="452">
        <v>80</v>
      </c>
      <c r="H11" s="323"/>
      <c r="I11" s="323"/>
      <c r="J11" s="236">
        <v>96</v>
      </c>
      <c r="K11" s="431"/>
      <c r="L11" s="431"/>
      <c r="M11" s="432"/>
      <c r="N11" s="433"/>
      <c r="O11" s="433"/>
      <c r="P11" s="434"/>
      <c r="Q11" s="435"/>
      <c r="R11" s="436"/>
      <c r="S11" s="436"/>
      <c r="T11" s="324"/>
      <c r="U11" s="406"/>
      <c r="V11" s="324"/>
      <c r="W11" s="324"/>
      <c r="X11" s="324"/>
      <c r="Y11" s="437"/>
      <c r="Z11" s="343"/>
      <c r="AA11" s="331">
        <f t="shared" si="15"/>
        <v>86</v>
      </c>
      <c r="AB11" s="325">
        <f t="shared" si="16"/>
        <v>0</v>
      </c>
      <c r="AC11" s="416">
        <f t="shared" si="17"/>
        <v>68</v>
      </c>
      <c r="AD11" s="417">
        <f t="shared" si="4"/>
        <v>0</v>
      </c>
      <c r="AE11" s="418">
        <f t="shared" si="5"/>
        <v>0</v>
      </c>
      <c r="AF11" s="419">
        <f t="shared" si="6"/>
        <v>0</v>
      </c>
      <c r="AG11" s="420">
        <f t="shared" si="7"/>
        <v>0</v>
      </c>
      <c r="AH11" s="421">
        <f t="shared" si="8"/>
        <v>0</v>
      </c>
      <c r="AI11" s="421">
        <f t="shared" si="9"/>
        <v>0</v>
      </c>
      <c r="AJ11" s="325">
        <f t="shared" si="10"/>
        <v>0</v>
      </c>
      <c r="AK11" s="422">
        <f t="shared" si="11"/>
        <v>0</v>
      </c>
      <c r="AL11" s="421">
        <f t="shared" si="12"/>
        <v>0</v>
      </c>
      <c r="AM11" s="423">
        <f t="shared" si="13"/>
        <v>0</v>
      </c>
      <c r="AN11" s="423">
        <f t="shared" si="14"/>
        <v>0</v>
      </c>
      <c r="AO11" s="404"/>
      <c r="AP11" s="43"/>
    </row>
    <row r="12" spans="1:42">
      <c r="A12" s="455">
        <f t="shared" si="18"/>
        <v>5</v>
      </c>
      <c r="B12" s="359" t="s">
        <v>278</v>
      </c>
      <c r="C12" s="236">
        <v>83391</v>
      </c>
      <c r="D12" s="246" t="s">
        <v>112</v>
      </c>
      <c r="E12" s="450" t="s">
        <v>11</v>
      </c>
      <c r="F12" s="300">
        <f>ROUND(IF(COUNT(AA11:AP11)&lt;=3,SUM(AA11:AP11),SUM(LARGE(AA11:AP11,1),LARGE(AA11:AP11,2),LARGE(AA11:AP11,3))),0)</f>
        <v>154</v>
      </c>
      <c r="G12" s="452">
        <v>86</v>
      </c>
      <c r="H12" s="323"/>
      <c r="I12" s="323"/>
      <c r="J12" s="236">
        <v>68</v>
      </c>
      <c r="K12" s="438"/>
      <c r="L12" s="438"/>
      <c r="M12" s="439"/>
      <c r="N12" s="418"/>
      <c r="O12" s="418"/>
      <c r="P12" s="440"/>
      <c r="Q12" s="441"/>
      <c r="R12" s="442"/>
      <c r="S12" s="442"/>
      <c r="T12" s="326"/>
      <c r="U12" s="407"/>
      <c r="V12" s="326"/>
      <c r="W12" s="326"/>
      <c r="X12" s="326"/>
      <c r="Y12" s="424"/>
      <c r="Z12" s="343"/>
      <c r="AA12" s="331">
        <f t="shared" si="15"/>
        <v>71</v>
      </c>
      <c r="AB12" s="325">
        <f t="shared" si="16"/>
        <v>0</v>
      </c>
      <c r="AC12" s="416">
        <f t="shared" si="17"/>
        <v>79</v>
      </c>
      <c r="AD12" s="417">
        <f t="shared" si="4"/>
        <v>0</v>
      </c>
      <c r="AE12" s="418">
        <f t="shared" si="5"/>
        <v>0</v>
      </c>
      <c r="AF12" s="419">
        <f t="shared" si="6"/>
        <v>0</v>
      </c>
      <c r="AG12" s="420">
        <f t="shared" si="7"/>
        <v>0</v>
      </c>
      <c r="AH12" s="421">
        <f t="shared" si="8"/>
        <v>0</v>
      </c>
      <c r="AI12" s="421">
        <f t="shared" si="9"/>
        <v>0</v>
      </c>
      <c r="AJ12" s="325">
        <f t="shared" si="10"/>
        <v>0</v>
      </c>
      <c r="AK12" s="422">
        <f t="shared" si="11"/>
        <v>0</v>
      </c>
      <c r="AL12" s="421">
        <f t="shared" si="12"/>
        <v>0</v>
      </c>
      <c r="AM12" s="423">
        <f t="shared" si="13"/>
        <v>0</v>
      </c>
      <c r="AN12" s="423">
        <f t="shared" si="14"/>
        <v>0</v>
      </c>
      <c r="AO12" s="404"/>
      <c r="AP12" s="43"/>
    </row>
    <row r="13" spans="1:42">
      <c r="A13" s="455">
        <f t="shared" si="18"/>
        <v>6</v>
      </c>
      <c r="B13" s="343" t="s">
        <v>261</v>
      </c>
      <c r="C13" s="232">
        <v>21849</v>
      </c>
      <c r="D13" s="243">
        <v>365</v>
      </c>
      <c r="E13" s="242" t="s">
        <v>11</v>
      </c>
      <c r="F13" s="282">
        <f>ROUND(IF(COUNT(AA12:AP12)&lt;=3,SUM(AA12:AP12),SUM(LARGE(AA12:AP12,1),LARGE(AA12:AP12,2),LARGE(AA12:AP12,3))),0)</f>
        <v>150</v>
      </c>
      <c r="G13" s="275">
        <v>71</v>
      </c>
      <c r="H13" s="325"/>
      <c r="I13" s="325"/>
      <c r="J13" s="232">
        <v>79</v>
      </c>
      <c r="K13" s="438"/>
      <c r="L13" s="438"/>
      <c r="M13" s="439"/>
      <c r="N13" s="418"/>
      <c r="O13" s="418"/>
      <c r="P13" s="440"/>
      <c r="Q13" s="441"/>
      <c r="R13" s="442"/>
      <c r="S13" s="442"/>
      <c r="T13" s="326"/>
      <c r="U13" s="407"/>
      <c r="V13" s="326"/>
      <c r="W13" s="326"/>
      <c r="X13" s="326"/>
      <c r="Y13" s="424"/>
      <c r="Z13" s="343"/>
      <c r="AA13" s="331">
        <f t="shared" si="15"/>
        <v>57</v>
      </c>
      <c r="AB13" s="325">
        <f t="shared" si="16"/>
        <v>0</v>
      </c>
      <c r="AC13" s="416">
        <f t="shared" si="17"/>
        <v>69</v>
      </c>
      <c r="AD13" s="417">
        <f t="shared" si="4"/>
        <v>0</v>
      </c>
      <c r="AE13" s="418">
        <f t="shared" si="5"/>
        <v>0</v>
      </c>
      <c r="AF13" s="419">
        <f t="shared" si="6"/>
        <v>0</v>
      </c>
      <c r="AG13" s="420">
        <f t="shared" si="7"/>
        <v>0</v>
      </c>
      <c r="AH13" s="421">
        <f t="shared" si="8"/>
        <v>0</v>
      </c>
      <c r="AI13" s="421">
        <f t="shared" si="9"/>
        <v>0</v>
      </c>
      <c r="AJ13" s="325">
        <f t="shared" si="10"/>
        <v>0</v>
      </c>
      <c r="AK13" s="422">
        <f t="shared" si="11"/>
        <v>0</v>
      </c>
      <c r="AL13" s="421">
        <f t="shared" si="12"/>
        <v>0</v>
      </c>
      <c r="AM13" s="423">
        <f t="shared" si="13"/>
        <v>0</v>
      </c>
      <c r="AN13" s="423">
        <f t="shared" si="14"/>
        <v>0</v>
      </c>
      <c r="AO13" s="404"/>
      <c r="AP13" s="43"/>
    </row>
    <row r="14" spans="1:42">
      <c r="A14" s="455">
        <f t="shared" si="18"/>
        <v>7</v>
      </c>
      <c r="B14" s="343" t="s">
        <v>277</v>
      </c>
      <c r="C14" s="232">
        <v>83390</v>
      </c>
      <c r="D14" s="243" t="s">
        <v>114</v>
      </c>
      <c r="E14" s="242" t="s">
        <v>11</v>
      </c>
      <c r="F14" s="282">
        <f>ROUND(IF(COUNT(AA13:AP13)&lt;=3,SUM(AA13:AP13),SUM(LARGE(AA13:AP13,1),LARGE(AA13:AP13,2),LARGE(AA13:AP13,3))),0)</f>
        <v>126</v>
      </c>
      <c r="G14" s="275">
        <v>57</v>
      </c>
      <c r="H14" s="325"/>
      <c r="I14" s="325"/>
      <c r="J14" s="232">
        <v>69</v>
      </c>
      <c r="K14" s="438"/>
      <c r="L14" s="438"/>
      <c r="M14" s="439"/>
      <c r="N14" s="418"/>
      <c r="O14" s="418"/>
      <c r="P14" s="440"/>
      <c r="Q14" s="441"/>
      <c r="R14" s="442"/>
      <c r="S14" s="442"/>
      <c r="T14" s="326"/>
      <c r="U14" s="407"/>
      <c r="V14" s="326"/>
      <c r="W14" s="326"/>
      <c r="X14" s="326"/>
      <c r="Y14" s="424"/>
      <c r="Z14" s="343"/>
      <c r="AA14" s="331">
        <f t="shared" si="15"/>
        <v>118</v>
      </c>
      <c r="AB14" s="325">
        <f t="shared" si="16"/>
        <v>0</v>
      </c>
      <c r="AC14" s="416">
        <f t="shared" si="17"/>
        <v>0</v>
      </c>
      <c r="AD14" s="417">
        <f t="shared" si="4"/>
        <v>0</v>
      </c>
      <c r="AE14" s="418">
        <f t="shared" si="5"/>
        <v>0</v>
      </c>
      <c r="AF14" s="419">
        <f t="shared" si="6"/>
        <v>0</v>
      </c>
      <c r="AG14" s="420">
        <f t="shared" si="7"/>
        <v>0</v>
      </c>
      <c r="AH14" s="421">
        <f t="shared" si="8"/>
        <v>0</v>
      </c>
      <c r="AI14" s="421">
        <f t="shared" si="9"/>
        <v>0</v>
      </c>
      <c r="AJ14" s="325">
        <f t="shared" si="10"/>
        <v>0</v>
      </c>
      <c r="AK14" s="422">
        <f t="shared" si="11"/>
        <v>0</v>
      </c>
      <c r="AL14" s="421">
        <f t="shared" si="12"/>
        <v>0</v>
      </c>
      <c r="AM14" s="423">
        <f t="shared" si="13"/>
        <v>0</v>
      </c>
      <c r="AN14" s="423">
        <f t="shared" si="14"/>
        <v>0</v>
      </c>
      <c r="AO14" s="404"/>
      <c r="AP14" s="43"/>
    </row>
    <row r="15" spans="1:42">
      <c r="A15" s="455">
        <f t="shared" si="18"/>
        <v>8</v>
      </c>
      <c r="B15" s="345" t="s">
        <v>78</v>
      </c>
      <c r="C15" s="261">
        <v>76176</v>
      </c>
      <c r="D15" s="261" t="s">
        <v>202</v>
      </c>
      <c r="E15" s="337" t="s">
        <v>0</v>
      </c>
      <c r="F15" s="282">
        <f>ROUND(IF(COUNT(AA14:AN14)&lt;=3,SUM(AA14:AN14),SUM(LARGE(AA14:AN14,1),LARGE(AA14:AN14,2),LARGE(AA14:AN14,3))),0)</f>
        <v>118</v>
      </c>
      <c r="G15" s="275">
        <v>118</v>
      </c>
      <c r="H15" s="325"/>
      <c r="I15" s="325"/>
      <c r="J15" s="330"/>
      <c r="K15" s="438"/>
      <c r="L15" s="438"/>
      <c r="M15" s="439"/>
      <c r="N15" s="418"/>
      <c r="O15" s="418"/>
      <c r="P15" s="440"/>
      <c r="Q15" s="441"/>
      <c r="R15" s="442"/>
      <c r="S15" s="442"/>
      <c r="T15" s="326"/>
      <c r="U15" s="407"/>
      <c r="V15" s="326"/>
      <c r="W15" s="326"/>
      <c r="X15" s="326"/>
      <c r="Y15" s="424"/>
      <c r="Z15" s="343"/>
      <c r="AA15" s="331">
        <f t="shared" si="15"/>
        <v>110</v>
      </c>
      <c r="AB15" s="325">
        <f t="shared" si="16"/>
        <v>0</v>
      </c>
      <c r="AC15" s="416">
        <f t="shared" si="17"/>
        <v>0</v>
      </c>
      <c r="AD15" s="417">
        <f t="shared" si="4"/>
        <v>0</v>
      </c>
      <c r="AE15" s="418">
        <f t="shared" si="5"/>
        <v>0</v>
      </c>
      <c r="AF15" s="419">
        <f t="shared" si="6"/>
        <v>0</v>
      </c>
      <c r="AG15" s="420">
        <f t="shared" si="7"/>
        <v>0</v>
      </c>
      <c r="AH15" s="421">
        <f t="shared" si="8"/>
        <v>0</v>
      </c>
      <c r="AI15" s="421">
        <f t="shared" si="9"/>
        <v>0</v>
      </c>
      <c r="AJ15" s="325">
        <f t="shared" si="10"/>
        <v>0</v>
      </c>
      <c r="AK15" s="422">
        <f t="shared" si="11"/>
        <v>0</v>
      </c>
      <c r="AL15" s="421">
        <f t="shared" si="12"/>
        <v>0</v>
      </c>
      <c r="AM15" s="423">
        <f t="shared" si="13"/>
        <v>0</v>
      </c>
      <c r="AN15" s="423">
        <f t="shared" si="14"/>
        <v>0</v>
      </c>
      <c r="AO15" s="404"/>
      <c r="AP15" s="43"/>
    </row>
    <row r="16" spans="1:42">
      <c r="A16" s="455">
        <f t="shared" si="18"/>
        <v>9</v>
      </c>
      <c r="B16" s="346" t="s">
        <v>86</v>
      </c>
      <c r="C16" s="252">
        <v>21827</v>
      </c>
      <c r="D16" s="305" t="s">
        <v>233</v>
      </c>
      <c r="E16" s="310" t="s">
        <v>11</v>
      </c>
      <c r="F16" s="282">
        <f>ROUND(IF(COUNT(AA15:AP15)&lt;=3,SUM(AA15:AP15),SUM(LARGE(AA15:AP15,1),LARGE(AA15:AP15,2),LARGE(AA15:AP15,3))),0)</f>
        <v>110</v>
      </c>
      <c r="G16" s="275">
        <v>110</v>
      </c>
      <c r="H16" s="325"/>
      <c r="I16" s="325"/>
      <c r="J16" s="330"/>
      <c r="K16" s="438"/>
      <c r="L16" s="438"/>
      <c r="M16" s="439"/>
      <c r="N16" s="418"/>
      <c r="O16" s="418"/>
      <c r="P16" s="440"/>
      <c r="Q16" s="441"/>
      <c r="R16" s="442"/>
      <c r="S16" s="442"/>
      <c r="T16" s="326"/>
      <c r="U16" s="407"/>
      <c r="V16" s="326"/>
      <c r="W16" s="326"/>
      <c r="X16" s="326"/>
      <c r="Y16" s="424"/>
      <c r="Z16" s="343"/>
      <c r="AA16" s="331">
        <f t="shared" si="15"/>
        <v>110</v>
      </c>
      <c r="AB16" s="325">
        <f t="shared" si="16"/>
        <v>0</v>
      </c>
      <c r="AC16" s="416">
        <f t="shared" si="17"/>
        <v>0</v>
      </c>
      <c r="AD16" s="417">
        <f t="shared" si="4"/>
        <v>0</v>
      </c>
      <c r="AE16" s="418">
        <f t="shared" si="5"/>
        <v>0</v>
      </c>
      <c r="AF16" s="419">
        <f t="shared" si="6"/>
        <v>0</v>
      </c>
      <c r="AG16" s="420">
        <f t="shared" si="7"/>
        <v>0</v>
      </c>
      <c r="AH16" s="421">
        <f t="shared" si="8"/>
        <v>0</v>
      </c>
      <c r="AI16" s="421">
        <f t="shared" si="9"/>
        <v>0</v>
      </c>
      <c r="AJ16" s="325">
        <f t="shared" si="10"/>
        <v>0</v>
      </c>
      <c r="AK16" s="422">
        <f t="shared" si="11"/>
        <v>0</v>
      </c>
      <c r="AL16" s="421">
        <f t="shared" si="12"/>
        <v>0</v>
      </c>
      <c r="AM16" s="423">
        <f t="shared" si="13"/>
        <v>0</v>
      </c>
      <c r="AN16" s="423">
        <f t="shared" si="14"/>
        <v>0</v>
      </c>
      <c r="AO16" s="404"/>
      <c r="AP16" s="43"/>
    </row>
    <row r="17" spans="1:42">
      <c r="A17" s="516">
        <f t="shared" si="18"/>
        <v>10</v>
      </c>
      <c r="B17" s="345" t="s">
        <v>196</v>
      </c>
      <c r="C17" s="261">
        <v>85418</v>
      </c>
      <c r="D17" s="261" t="s">
        <v>197</v>
      </c>
      <c r="E17" s="337" t="s">
        <v>0</v>
      </c>
      <c r="F17" s="282">
        <f>ROUND(IF(COUNT(AA16:AP16)&lt;=3,SUM(AA16:AP16),SUM(LARGE(AA16:AP16,1),LARGE(AA16:AP16,2),LARGE(AA16:AP16,3))),0)</f>
        <v>110</v>
      </c>
      <c r="G17" s="275">
        <v>110</v>
      </c>
      <c r="H17" s="325"/>
      <c r="I17" s="325"/>
      <c r="J17" s="330"/>
      <c r="K17" s="438"/>
      <c r="L17" s="438"/>
      <c r="M17" s="439"/>
      <c r="N17" s="418"/>
      <c r="O17" s="418"/>
      <c r="P17" s="440"/>
      <c r="Q17" s="441"/>
      <c r="R17" s="442"/>
      <c r="S17" s="442"/>
      <c r="T17" s="326"/>
      <c r="U17" s="407"/>
      <c r="V17" s="326"/>
      <c r="W17" s="326"/>
      <c r="X17" s="326"/>
      <c r="Y17" s="424"/>
      <c r="Z17" s="343"/>
      <c r="AA17" s="331" t="e">
        <f>#REF!</f>
        <v>#REF!</v>
      </c>
      <c r="AB17" s="325" t="e">
        <f>MAX(#REF!,#REF!)</f>
        <v>#REF!</v>
      </c>
      <c r="AC17" s="416" t="e">
        <f>#REF!</f>
        <v>#REF!</v>
      </c>
      <c r="AD17" s="417">
        <f t="shared" si="4"/>
        <v>0</v>
      </c>
      <c r="AE17" s="418">
        <f t="shared" si="5"/>
        <v>0</v>
      </c>
      <c r="AF17" s="419">
        <f t="shared" si="6"/>
        <v>0</v>
      </c>
      <c r="AG17" s="420">
        <f t="shared" si="7"/>
        <v>0</v>
      </c>
      <c r="AH17" s="421">
        <f t="shared" si="8"/>
        <v>0</v>
      </c>
      <c r="AI17" s="421">
        <f t="shared" si="9"/>
        <v>0</v>
      </c>
      <c r="AJ17" s="325">
        <f t="shared" si="10"/>
        <v>0</v>
      </c>
      <c r="AK17" s="422">
        <f t="shared" si="11"/>
        <v>0</v>
      </c>
      <c r="AL17" s="421">
        <f t="shared" si="12"/>
        <v>0</v>
      </c>
      <c r="AM17" s="423">
        <f t="shared" si="13"/>
        <v>0</v>
      </c>
      <c r="AN17" s="423">
        <f t="shared" si="14"/>
        <v>0</v>
      </c>
      <c r="AO17" s="404"/>
      <c r="AP17" s="43"/>
    </row>
    <row r="18" spans="1:42">
      <c r="A18" s="455">
        <f t="shared" si="18"/>
        <v>11</v>
      </c>
      <c r="B18" s="343" t="s">
        <v>329</v>
      </c>
      <c r="C18" s="232">
        <v>93335</v>
      </c>
      <c r="D18" s="243" t="s">
        <v>250</v>
      </c>
      <c r="E18" s="242" t="s">
        <v>11</v>
      </c>
      <c r="F18" s="282">
        <f t="shared" ref="F18:F27" si="19">ROUND(IF(COUNT(AA18:AP18)&lt;=3,SUM(AA18:AP18),SUM(LARGE(AA18:AP18,1),LARGE(AA18:AP18,2),LARGE(AA18:AP18,3))),0)</f>
        <v>106</v>
      </c>
      <c r="G18" s="275">
        <v>72</v>
      </c>
      <c r="H18" s="325"/>
      <c r="I18" s="325"/>
      <c r="J18" s="232">
        <v>34</v>
      </c>
      <c r="K18" s="438"/>
      <c r="L18" s="438"/>
      <c r="M18" s="439"/>
      <c r="N18" s="418"/>
      <c r="O18" s="418"/>
      <c r="P18" s="440"/>
      <c r="Q18" s="441"/>
      <c r="R18" s="442"/>
      <c r="S18" s="442"/>
      <c r="T18" s="326"/>
      <c r="U18" s="407"/>
      <c r="V18" s="326"/>
      <c r="W18" s="326"/>
      <c r="X18" s="326"/>
      <c r="Y18" s="424"/>
      <c r="Z18" s="343"/>
      <c r="AA18" s="331">
        <f>G18</f>
        <v>72</v>
      </c>
      <c r="AB18" s="325">
        <f>MAX(H18,I18)</f>
        <v>0</v>
      </c>
      <c r="AC18" s="416">
        <f>J18</f>
        <v>34</v>
      </c>
      <c r="AD18" s="417">
        <f t="shared" si="4"/>
        <v>0</v>
      </c>
      <c r="AE18" s="418">
        <f t="shared" si="5"/>
        <v>0</v>
      </c>
      <c r="AF18" s="419">
        <f t="shared" si="6"/>
        <v>0</v>
      </c>
      <c r="AG18" s="420">
        <f t="shared" si="7"/>
        <v>0</v>
      </c>
      <c r="AH18" s="421">
        <f t="shared" si="8"/>
        <v>0</v>
      </c>
      <c r="AI18" s="421">
        <f t="shared" si="9"/>
        <v>0</v>
      </c>
      <c r="AJ18" s="325">
        <f t="shared" si="10"/>
        <v>0</v>
      </c>
      <c r="AK18" s="422">
        <f t="shared" si="11"/>
        <v>0</v>
      </c>
      <c r="AL18" s="421">
        <f t="shared" si="12"/>
        <v>0</v>
      </c>
      <c r="AM18" s="421">
        <f t="shared" si="13"/>
        <v>0</v>
      </c>
      <c r="AN18" s="423">
        <f t="shared" si="14"/>
        <v>0</v>
      </c>
      <c r="AO18" s="404"/>
      <c r="AP18" s="43"/>
    </row>
    <row r="19" spans="1:42">
      <c r="A19" s="455">
        <f t="shared" si="18"/>
        <v>12</v>
      </c>
      <c r="B19" s="349" t="s">
        <v>330</v>
      </c>
      <c r="C19" s="247">
        <v>76065</v>
      </c>
      <c r="D19" s="243" t="s">
        <v>331</v>
      </c>
      <c r="E19" s="242" t="s">
        <v>11</v>
      </c>
      <c r="F19" s="282">
        <f t="shared" si="19"/>
        <v>104</v>
      </c>
      <c r="G19" s="275"/>
      <c r="H19" s="325"/>
      <c r="I19" s="325"/>
      <c r="J19" s="232">
        <v>104</v>
      </c>
      <c r="K19" s="438"/>
      <c r="L19" s="438"/>
      <c r="M19" s="439"/>
      <c r="N19" s="418"/>
      <c r="O19" s="418"/>
      <c r="P19" s="440"/>
      <c r="Q19" s="441"/>
      <c r="R19" s="442"/>
      <c r="S19" s="442"/>
      <c r="T19" s="326"/>
      <c r="U19" s="407"/>
      <c r="V19" s="326"/>
      <c r="W19" s="326"/>
      <c r="X19" s="326"/>
      <c r="Y19" s="424"/>
      <c r="Z19" s="343"/>
      <c r="AA19" s="331">
        <f t="shared" si="1"/>
        <v>0</v>
      </c>
      <c r="AB19" s="325">
        <f t="shared" si="2"/>
        <v>0</v>
      </c>
      <c r="AC19" s="416">
        <f t="shared" si="3"/>
        <v>104</v>
      </c>
      <c r="AD19" s="417">
        <f t="shared" si="4"/>
        <v>0</v>
      </c>
      <c r="AE19" s="418">
        <f t="shared" si="5"/>
        <v>0</v>
      </c>
      <c r="AF19" s="419">
        <f t="shared" si="6"/>
        <v>0</v>
      </c>
      <c r="AG19" s="420">
        <f t="shared" si="7"/>
        <v>0</v>
      </c>
      <c r="AH19" s="421">
        <f t="shared" si="8"/>
        <v>0</v>
      </c>
      <c r="AI19" s="421">
        <f t="shared" si="9"/>
        <v>0</v>
      </c>
      <c r="AJ19" s="325">
        <f t="shared" si="10"/>
        <v>0</v>
      </c>
      <c r="AK19" s="422">
        <f t="shared" si="11"/>
        <v>0</v>
      </c>
      <c r="AL19" s="421">
        <f t="shared" si="12"/>
        <v>0</v>
      </c>
      <c r="AM19" s="421">
        <f t="shared" si="13"/>
        <v>0</v>
      </c>
      <c r="AN19" s="423">
        <f t="shared" si="14"/>
        <v>0</v>
      </c>
      <c r="AO19" s="404"/>
      <c r="AP19" s="43"/>
    </row>
    <row r="20" spans="1:42">
      <c r="A20" s="455">
        <f t="shared" si="18"/>
        <v>13</v>
      </c>
      <c r="B20" s="345" t="s">
        <v>130</v>
      </c>
      <c r="C20" s="251">
        <v>85401</v>
      </c>
      <c r="D20" s="261" t="s">
        <v>239</v>
      </c>
      <c r="E20" s="337" t="s">
        <v>0</v>
      </c>
      <c r="F20" s="282">
        <f t="shared" si="19"/>
        <v>104</v>
      </c>
      <c r="G20" s="275">
        <v>104</v>
      </c>
      <c r="H20" s="325"/>
      <c r="I20" s="325"/>
      <c r="J20" s="330"/>
      <c r="K20" s="438"/>
      <c r="L20" s="438"/>
      <c r="M20" s="439"/>
      <c r="N20" s="418"/>
      <c r="O20" s="418"/>
      <c r="P20" s="440"/>
      <c r="Q20" s="441"/>
      <c r="R20" s="442"/>
      <c r="S20" s="442"/>
      <c r="T20" s="326"/>
      <c r="U20" s="407"/>
      <c r="V20" s="326"/>
      <c r="W20" s="326"/>
      <c r="X20" s="326"/>
      <c r="Y20" s="424"/>
      <c r="Z20" s="343"/>
      <c r="AA20" s="331">
        <f t="shared" si="1"/>
        <v>104</v>
      </c>
      <c r="AB20" s="325">
        <f t="shared" si="2"/>
        <v>0</v>
      </c>
      <c r="AC20" s="416">
        <f t="shared" si="3"/>
        <v>0</v>
      </c>
      <c r="AD20" s="417">
        <f t="shared" si="4"/>
        <v>0</v>
      </c>
      <c r="AE20" s="418">
        <f t="shared" si="5"/>
        <v>0</v>
      </c>
      <c r="AF20" s="419">
        <f t="shared" si="6"/>
        <v>0</v>
      </c>
      <c r="AG20" s="420">
        <f t="shared" si="7"/>
        <v>0</v>
      </c>
      <c r="AH20" s="421">
        <f t="shared" si="8"/>
        <v>0</v>
      </c>
      <c r="AI20" s="421">
        <f t="shared" si="9"/>
        <v>0</v>
      </c>
      <c r="AJ20" s="325">
        <f t="shared" si="10"/>
        <v>0</v>
      </c>
      <c r="AK20" s="422">
        <f t="shared" si="11"/>
        <v>0</v>
      </c>
      <c r="AL20" s="421">
        <f t="shared" si="12"/>
        <v>0</v>
      </c>
      <c r="AM20" s="421">
        <f t="shared" si="13"/>
        <v>0</v>
      </c>
      <c r="AN20" s="423">
        <f t="shared" si="14"/>
        <v>0</v>
      </c>
      <c r="AO20" s="404"/>
      <c r="AP20" s="43"/>
    </row>
    <row r="21" spans="1:42">
      <c r="A21" s="455">
        <f t="shared" si="18"/>
        <v>14</v>
      </c>
      <c r="B21" s="346" t="s">
        <v>208</v>
      </c>
      <c r="C21" s="252">
        <v>69734</v>
      </c>
      <c r="D21" s="305" t="s">
        <v>138</v>
      </c>
      <c r="E21" s="310" t="s">
        <v>11</v>
      </c>
      <c r="F21" s="282">
        <f t="shared" si="19"/>
        <v>101</v>
      </c>
      <c r="G21" s="275">
        <v>101</v>
      </c>
      <c r="H21" s="325"/>
      <c r="I21" s="325"/>
      <c r="J21" s="330"/>
      <c r="K21" s="438"/>
      <c r="L21" s="438"/>
      <c r="M21" s="439"/>
      <c r="N21" s="418"/>
      <c r="O21" s="418"/>
      <c r="P21" s="440"/>
      <c r="Q21" s="441"/>
      <c r="R21" s="442"/>
      <c r="S21" s="442"/>
      <c r="T21" s="326"/>
      <c r="U21" s="407"/>
      <c r="V21" s="326"/>
      <c r="W21" s="326"/>
      <c r="X21" s="326"/>
      <c r="Y21" s="424"/>
      <c r="Z21" s="343"/>
      <c r="AA21" s="331">
        <f t="shared" si="1"/>
        <v>101</v>
      </c>
      <c r="AB21" s="325">
        <f t="shared" si="2"/>
        <v>0</v>
      </c>
      <c r="AC21" s="416">
        <f t="shared" si="3"/>
        <v>0</v>
      </c>
      <c r="AD21" s="417">
        <f t="shared" si="4"/>
        <v>0</v>
      </c>
      <c r="AE21" s="418">
        <f t="shared" si="5"/>
        <v>0</v>
      </c>
      <c r="AF21" s="419">
        <f t="shared" si="6"/>
        <v>0</v>
      </c>
      <c r="AG21" s="420">
        <f t="shared" si="7"/>
        <v>0</v>
      </c>
      <c r="AH21" s="421">
        <f t="shared" si="8"/>
        <v>0</v>
      </c>
      <c r="AI21" s="421">
        <f t="shared" si="9"/>
        <v>0</v>
      </c>
      <c r="AJ21" s="325">
        <f t="shared" si="10"/>
        <v>0</v>
      </c>
      <c r="AK21" s="422">
        <f t="shared" si="11"/>
        <v>0</v>
      </c>
      <c r="AL21" s="421">
        <f t="shared" si="12"/>
        <v>0</v>
      </c>
      <c r="AM21" s="421">
        <f t="shared" si="13"/>
        <v>0</v>
      </c>
      <c r="AN21" s="423">
        <f t="shared" si="14"/>
        <v>0</v>
      </c>
      <c r="AO21" s="404"/>
      <c r="AP21" s="43"/>
    </row>
    <row r="22" spans="1:42">
      <c r="A22" s="455">
        <f t="shared" si="18"/>
        <v>15</v>
      </c>
      <c r="B22" s="346" t="s">
        <v>191</v>
      </c>
      <c r="C22" s="252">
        <v>85413</v>
      </c>
      <c r="D22" s="305" t="s">
        <v>192</v>
      </c>
      <c r="E22" s="310" t="s">
        <v>0</v>
      </c>
      <c r="F22" s="282">
        <f t="shared" si="19"/>
        <v>97</v>
      </c>
      <c r="G22" s="275">
        <v>97</v>
      </c>
      <c r="H22" s="325"/>
      <c r="I22" s="325"/>
      <c r="J22" s="330"/>
      <c r="K22" s="438"/>
      <c r="L22" s="438"/>
      <c r="M22" s="439"/>
      <c r="N22" s="418"/>
      <c r="O22" s="418"/>
      <c r="P22" s="440"/>
      <c r="Q22" s="441"/>
      <c r="R22" s="442"/>
      <c r="S22" s="442"/>
      <c r="T22" s="326"/>
      <c r="U22" s="407"/>
      <c r="V22" s="326"/>
      <c r="W22" s="326"/>
      <c r="X22" s="326"/>
      <c r="Y22" s="424"/>
      <c r="Z22" s="408"/>
      <c r="AA22" s="331">
        <f t="shared" si="1"/>
        <v>97</v>
      </c>
      <c r="AB22" s="320">
        <f t="shared" si="2"/>
        <v>0</v>
      </c>
      <c r="AC22" s="443">
        <f t="shared" si="3"/>
        <v>0</v>
      </c>
      <c r="AD22" s="444">
        <f t="shared" si="4"/>
        <v>0</v>
      </c>
      <c r="AE22" s="418">
        <f t="shared" si="5"/>
        <v>0</v>
      </c>
      <c r="AF22" s="419">
        <f t="shared" si="6"/>
        <v>0</v>
      </c>
      <c r="AG22" s="445">
        <f t="shared" si="7"/>
        <v>0</v>
      </c>
      <c r="AH22" s="446">
        <f t="shared" si="8"/>
        <v>0</v>
      </c>
      <c r="AI22" s="446">
        <f t="shared" si="9"/>
        <v>0</v>
      </c>
      <c r="AJ22" s="320">
        <f t="shared" si="10"/>
        <v>0</v>
      </c>
      <c r="AK22" s="447">
        <f t="shared" si="11"/>
        <v>0</v>
      </c>
      <c r="AL22" s="446">
        <f t="shared" si="12"/>
        <v>0</v>
      </c>
      <c r="AM22" s="446">
        <f t="shared" si="13"/>
        <v>0</v>
      </c>
      <c r="AN22" s="448">
        <f t="shared" si="14"/>
        <v>0</v>
      </c>
      <c r="AO22" s="404"/>
      <c r="AP22" s="43"/>
    </row>
    <row r="23" spans="1:42">
      <c r="A23" s="455">
        <f t="shared" si="18"/>
        <v>16</v>
      </c>
      <c r="B23" s="346" t="s">
        <v>96</v>
      </c>
      <c r="C23" s="252">
        <v>23406</v>
      </c>
      <c r="D23" s="305" t="s">
        <v>193</v>
      </c>
      <c r="E23" s="310" t="s">
        <v>11</v>
      </c>
      <c r="F23" s="282">
        <f t="shared" si="19"/>
        <v>95</v>
      </c>
      <c r="G23" s="275">
        <v>95</v>
      </c>
      <c r="H23" s="325"/>
      <c r="I23" s="325"/>
      <c r="J23" s="330"/>
      <c r="K23" s="438"/>
      <c r="L23" s="438"/>
      <c r="M23" s="439"/>
      <c r="N23" s="418"/>
      <c r="O23" s="418"/>
      <c r="P23" s="440"/>
      <c r="Q23" s="441"/>
      <c r="R23" s="442"/>
      <c r="S23" s="442"/>
      <c r="T23" s="326"/>
      <c r="U23" s="407"/>
      <c r="V23" s="326"/>
      <c r="W23" s="326"/>
      <c r="X23" s="326"/>
      <c r="Y23" s="424"/>
      <c r="Z23" s="343"/>
      <c r="AA23" s="331">
        <f t="shared" si="1"/>
        <v>95</v>
      </c>
      <c r="AB23" s="325">
        <f t="shared" si="2"/>
        <v>0</v>
      </c>
      <c r="AC23" s="416">
        <f t="shared" si="3"/>
        <v>0</v>
      </c>
      <c r="AD23" s="417">
        <f t="shared" si="4"/>
        <v>0</v>
      </c>
      <c r="AE23" s="418">
        <f t="shared" si="5"/>
        <v>0</v>
      </c>
      <c r="AF23" s="419">
        <f t="shared" si="6"/>
        <v>0</v>
      </c>
      <c r="AG23" s="420">
        <f t="shared" si="7"/>
        <v>0</v>
      </c>
      <c r="AH23" s="421">
        <f t="shared" si="8"/>
        <v>0</v>
      </c>
      <c r="AI23" s="421">
        <f t="shared" si="9"/>
        <v>0</v>
      </c>
      <c r="AJ23" s="325">
        <f t="shared" si="10"/>
        <v>0</v>
      </c>
      <c r="AK23" s="422">
        <f t="shared" si="11"/>
        <v>0</v>
      </c>
      <c r="AL23" s="421">
        <f t="shared" si="12"/>
        <v>0</v>
      </c>
      <c r="AM23" s="421">
        <f t="shared" si="13"/>
        <v>0</v>
      </c>
      <c r="AN23" s="423">
        <f t="shared" si="14"/>
        <v>0</v>
      </c>
      <c r="AO23" s="404"/>
      <c r="AP23" s="43"/>
    </row>
    <row r="24" spans="1:42">
      <c r="A24" s="455">
        <f t="shared" si="18"/>
        <v>17</v>
      </c>
      <c r="B24" s="345" t="s">
        <v>216</v>
      </c>
      <c r="C24" s="251">
        <v>76174</v>
      </c>
      <c r="D24" s="261" t="s">
        <v>217</v>
      </c>
      <c r="E24" s="337" t="s">
        <v>0</v>
      </c>
      <c r="F24" s="282">
        <f t="shared" si="19"/>
        <v>94</v>
      </c>
      <c r="G24" s="275">
        <v>94</v>
      </c>
      <c r="H24" s="325"/>
      <c r="I24" s="325"/>
      <c r="J24" s="330"/>
      <c r="K24" s="438"/>
      <c r="L24" s="438"/>
      <c r="M24" s="439"/>
      <c r="N24" s="418"/>
      <c r="O24" s="418"/>
      <c r="P24" s="440"/>
      <c r="Q24" s="441"/>
      <c r="R24" s="442"/>
      <c r="S24" s="442"/>
      <c r="T24" s="326"/>
      <c r="U24" s="407"/>
      <c r="V24" s="326"/>
      <c r="W24" s="326"/>
      <c r="X24" s="326"/>
      <c r="Y24" s="424"/>
      <c r="Z24" s="343"/>
      <c r="AA24" s="331">
        <f t="shared" si="1"/>
        <v>94</v>
      </c>
      <c r="AB24" s="325">
        <f t="shared" si="2"/>
        <v>0</v>
      </c>
      <c r="AC24" s="416">
        <f t="shared" si="3"/>
        <v>0</v>
      </c>
      <c r="AD24" s="417">
        <f t="shared" si="4"/>
        <v>0</v>
      </c>
      <c r="AE24" s="418">
        <f t="shared" si="5"/>
        <v>0</v>
      </c>
      <c r="AF24" s="419">
        <f t="shared" si="6"/>
        <v>0</v>
      </c>
      <c r="AG24" s="420">
        <f t="shared" si="7"/>
        <v>0</v>
      </c>
      <c r="AH24" s="421">
        <f t="shared" si="8"/>
        <v>0</v>
      </c>
      <c r="AI24" s="421">
        <f t="shared" si="9"/>
        <v>0</v>
      </c>
      <c r="AJ24" s="325">
        <f t="shared" si="10"/>
        <v>0</v>
      </c>
      <c r="AK24" s="422">
        <f t="shared" si="11"/>
        <v>0</v>
      </c>
      <c r="AL24" s="421">
        <f t="shared" si="12"/>
        <v>0</v>
      </c>
      <c r="AM24" s="421">
        <f t="shared" si="13"/>
        <v>0</v>
      </c>
      <c r="AN24" s="423">
        <f t="shared" si="14"/>
        <v>0</v>
      </c>
      <c r="AO24" s="404"/>
      <c r="AP24" s="43"/>
    </row>
    <row r="25" spans="1:42">
      <c r="A25" s="455">
        <f t="shared" si="18"/>
        <v>18</v>
      </c>
      <c r="B25" s="343" t="s">
        <v>305</v>
      </c>
      <c r="C25" s="232">
        <v>94350</v>
      </c>
      <c r="D25" s="243" t="s">
        <v>306</v>
      </c>
      <c r="E25" s="242" t="s">
        <v>11</v>
      </c>
      <c r="F25" s="282">
        <f t="shared" si="19"/>
        <v>93</v>
      </c>
      <c r="G25" s="275"/>
      <c r="H25" s="325"/>
      <c r="I25" s="325"/>
      <c r="J25" s="232">
        <v>93</v>
      </c>
      <c r="K25" s="438"/>
      <c r="L25" s="438"/>
      <c r="M25" s="439"/>
      <c r="N25" s="418"/>
      <c r="O25" s="418"/>
      <c r="P25" s="440"/>
      <c r="Q25" s="441"/>
      <c r="R25" s="442"/>
      <c r="S25" s="442"/>
      <c r="T25" s="326"/>
      <c r="U25" s="407"/>
      <c r="V25" s="326"/>
      <c r="W25" s="326"/>
      <c r="X25" s="326"/>
      <c r="Y25" s="424"/>
      <c r="Z25" s="343"/>
      <c r="AA25" s="331">
        <f t="shared" si="1"/>
        <v>0</v>
      </c>
      <c r="AB25" s="325">
        <f t="shared" si="2"/>
        <v>0</v>
      </c>
      <c r="AC25" s="416">
        <f t="shared" si="3"/>
        <v>93</v>
      </c>
      <c r="AD25" s="417">
        <f t="shared" si="4"/>
        <v>0</v>
      </c>
      <c r="AE25" s="418">
        <f t="shared" si="5"/>
        <v>0</v>
      </c>
      <c r="AF25" s="419">
        <f t="shared" si="6"/>
        <v>0</v>
      </c>
      <c r="AG25" s="420">
        <f t="shared" si="7"/>
        <v>0</v>
      </c>
      <c r="AH25" s="421">
        <f t="shared" si="8"/>
        <v>0</v>
      </c>
      <c r="AI25" s="421">
        <f t="shared" si="9"/>
        <v>0</v>
      </c>
      <c r="AJ25" s="325">
        <f t="shared" si="10"/>
        <v>0</v>
      </c>
      <c r="AK25" s="422">
        <f t="shared" si="11"/>
        <v>0</v>
      </c>
      <c r="AL25" s="421">
        <f t="shared" si="12"/>
        <v>0</v>
      </c>
      <c r="AM25" s="421">
        <f t="shared" si="13"/>
        <v>0</v>
      </c>
      <c r="AN25" s="423">
        <f t="shared" si="14"/>
        <v>0</v>
      </c>
      <c r="AO25" s="404"/>
      <c r="AP25" s="43"/>
    </row>
    <row r="26" spans="1:42">
      <c r="A26" s="455">
        <f t="shared" si="18"/>
        <v>19</v>
      </c>
      <c r="B26" s="347" t="s">
        <v>214</v>
      </c>
      <c r="C26" s="252">
        <v>85414</v>
      </c>
      <c r="D26" s="261" t="s">
        <v>215</v>
      </c>
      <c r="E26" s="337" t="s">
        <v>0</v>
      </c>
      <c r="F26" s="287">
        <f t="shared" si="19"/>
        <v>92</v>
      </c>
      <c r="G26" s="275">
        <v>92</v>
      </c>
      <c r="H26" s="325"/>
      <c r="I26" s="325"/>
      <c r="J26" s="330"/>
      <c r="K26" s="438"/>
      <c r="L26" s="438"/>
      <c r="M26" s="439"/>
      <c r="N26" s="418"/>
      <c r="O26" s="418"/>
      <c r="P26" s="440"/>
      <c r="Q26" s="441"/>
      <c r="R26" s="449"/>
      <c r="S26" s="442"/>
      <c r="T26" s="326"/>
      <c r="U26" s="407"/>
      <c r="V26" s="326"/>
      <c r="W26" s="326"/>
      <c r="X26" s="326"/>
      <c r="Y26" s="424"/>
      <c r="Z26" s="343"/>
      <c r="AA26" s="331">
        <f t="shared" si="1"/>
        <v>92</v>
      </c>
      <c r="AB26" s="325">
        <f t="shared" si="2"/>
        <v>0</v>
      </c>
      <c r="AC26" s="416">
        <f t="shared" si="3"/>
        <v>0</v>
      </c>
      <c r="AD26" s="417">
        <f t="shared" si="4"/>
        <v>0</v>
      </c>
      <c r="AE26" s="418">
        <f t="shared" si="5"/>
        <v>0</v>
      </c>
      <c r="AF26" s="419">
        <f t="shared" si="6"/>
        <v>0</v>
      </c>
      <c r="AG26" s="420">
        <f t="shared" si="7"/>
        <v>0</v>
      </c>
      <c r="AH26" s="421">
        <f t="shared" si="8"/>
        <v>0</v>
      </c>
      <c r="AI26" s="421">
        <f t="shared" si="9"/>
        <v>0</v>
      </c>
      <c r="AJ26" s="325">
        <f t="shared" si="10"/>
        <v>0</v>
      </c>
      <c r="AK26" s="422">
        <f t="shared" si="11"/>
        <v>0</v>
      </c>
      <c r="AL26" s="421">
        <f t="shared" si="12"/>
        <v>0</v>
      </c>
      <c r="AM26" s="421">
        <f t="shared" si="13"/>
        <v>0</v>
      </c>
      <c r="AN26" s="423">
        <f t="shared" si="14"/>
        <v>0</v>
      </c>
      <c r="AO26" s="404"/>
      <c r="AP26" s="43"/>
    </row>
    <row r="27" spans="1:42">
      <c r="A27" s="455">
        <f t="shared" si="18"/>
        <v>20</v>
      </c>
      <c r="B27" s="345" t="s">
        <v>129</v>
      </c>
      <c r="C27" s="251">
        <v>85419</v>
      </c>
      <c r="D27" s="261" t="s">
        <v>220</v>
      </c>
      <c r="E27" s="310" t="s">
        <v>0</v>
      </c>
      <c r="F27" s="282">
        <f t="shared" si="19"/>
        <v>91</v>
      </c>
      <c r="G27" s="275">
        <v>91</v>
      </c>
      <c r="H27" s="325"/>
      <c r="I27" s="325"/>
      <c r="J27" s="330"/>
      <c r="K27" s="438"/>
      <c r="L27" s="438"/>
      <c r="M27" s="439"/>
      <c r="N27" s="418"/>
      <c r="O27" s="418"/>
      <c r="P27" s="440"/>
      <c r="Q27" s="441"/>
      <c r="R27" s="442"/>
      <c r="S27" s="442"/>
      <c r="T27" s="326"/>
      <c r="U27" s="407"/>
      <c r="V27" s="326"/>
      <c r="W27" s="326"/>
      <c r="X27" s="326"/>
      <c r="Y27" s="424"/>
      <c r="Z27" s="343"/>
      <c r="AA27" s="331">
        <f t="shared" si="1"/>
        <v>91</v>
      </c>
      <c r="AB27" s="325">
        <f t="shared" si="2"/>
        <v>0</v>
      </c>
      <c r="AC27" s="416">
        <f t="shared" si="3"/>
        <v>0</v>
      </c>
      <c r="AD27" s="417">
        <f t="shared" si="4"/>
        <v>0</v>
      </c>
      <c r="AE27" s="418">
        <f t="shared" si="5"/>
        <v>0</v>
      </c>
      <c r="AF27" s="419">
        <f t="shared" si="6"/>
        <v>0</v>
      </c>
      <c r="AG27" s="420">
        <f t="shared" si="7"/>
        <v>0</v>
      </c>
      <c r="AH27" s="421">
        <f t="shared" si="8"/>
        <v>0</v>
      </c>
      <c r="AI27" s="421">
        <f t="shared" si="9"/>
        <v>0</v>
      </c>
      <c r="AJ27" s="325">
        <f t="shared" si="10"/>
        <v>0</v>
      </c>
      <c r="AK27" s="422">
        <f t="shared" si="11"/>
        <v>0</v>
      </c>
      <c r="AL27" s="421">
        <f t="shared" si="12"/>
        <v>0</v>
      </c>
      <c r="AM27" s="421">
        <f t="shared" si="13"/>
        <v>0</v>
      </c>
      <c r="AN27" s="423">
        <f t="shared" si="14"/>
        <v>0</v>
      </c>
      <c r="AO27" s="404"/>
      <c r="AP27" s="43"/>
    </row>
    <row r="28" spans="1:42">
      <c r="A28" s="516">
        <f t="shared" si="18"/>
        <v>21</v>
      </c>
      <c r="B28" s="344" t="s">
        <v>326</v>
      </c>
      <c r="C28" s="242">
        <v>66459</v>
      </c>
      <c r="D28" s="244">
        <v>3098</v>
      </c>
      <c r="E28" s="242" t="s">
        <v>11</v>
      </c>
      <c r="F28" s="282">
        <f t="shared" ref="F28:F59" si="20">ROUND(IF(COUNT(AA29:AP29)&lt;=3,SUM(AA29:AP29),SUM(LARGE(AA29:AP29,1),LARGE(AA29:AP29,2),LARGE(AA29:AP29,3))),0)</f>
        <v>90</v>
      </c>
      <c r="G28" s="275"/>
      <c r="H28" s="325"/>
      <c r="I28" s="325"/>
      <c r="J28" s="232">
        <v>90</v>
      </c>
      <c r="K28" s="438"/>
      <c r="L28" s="438"/>
      <c r="M28" s="439"/>
      <c r="N28" s="418"/>
      <c r="O28" s="418"/>
      <c r="P28" s="440"/>
      <c r="Q28" s="441"/>
      <c r="R28" s="442"/>
      <c r="S28" s="442"/>
      <c r="T28" s="326"/>
      <c r="U28" s="407"/>
      <c r="V28" s="326"/>
      <c r="W28" s="326"/>
      <c r="X28" s="326"/>
      <c r="Y28" s="424"/>
      <c r="Z28" s="343"/>
      <c r="AA28" s="331">
        <f>G9</f>
        <v>90</v>
      </c>
      <c r="AB28" s="325">
        <f>MAX(H9,I9)</f>
        <v>0</v>
      </c>
      <c r="AC28" s="416">
        <f>J9</f>
        <v>108</v>
      </c>
      <c r="AD28" s="417">
        <f t="shared" si="4"/>
        <v>0</v>
      </c>
      <c r="AE28" s="418">
        <f t="shared" si="5"/>
        <v>0</v>
      </c>
      <c r="AF28" s="419">
        <f t="shared" si="6"/>
        <v>0</v>
      </c>
      <c r="AG28" s="420">
        <f t="shared" si="7"/>
        <v>0</v>
      </c>
      <c r="AH28" s="421">
        <f t="shared" si="8"/>
        <v>0</v>
      </c>
      <c r="AI28" s="421">
        <f t="shared" si="9"/>
        <v>0</v>
      </c>
      <c r="AJ28" s="325">
        <f t="shared" si="10"/>
        <v>0</v>
      </c>
      <c r="AK28" s="422">
        <f t="shared" si="11"/>
        <v>0</v>
      </c>
      <c r="AL28" s="421">
        <f t="shared" si="12"/>
        <v>0</v>
      </c>
      <c r="AM28" s="421">
        <f t="shared" si="13"/>
        <v>0</v>
      </c>
      <c r="AN28" s="423">
        <f t="shared" si="14"/>
        <v>0</v>
      </c>
      <c r="AO28" s="404"/>
      <c r="AP28" s="43"/>
    </row>
    <row r="29" spans="1:42">
      <c r="A29" s="455">
        <f t="shared" si="18"/>
        <v>22</v>
      </c>
      <c r="B29" s="344" t="s">
        <v>266</v>
      </c>
      <c r="C29" s="242">
        <v>94339</v>
      </c>
      <c r="D29" s="244" t="s">
        <v>267</v>
      </c>
      <c r="E29" s="242" t="s">
        <v>11</v>
      </c>
      <c r="F29" s="282">
        <f t="shared" si="20"/>
        <v>89</v>
      </c>
      <c r="G29" s="274"/>
      <c r="H29" s="325"/>
      <c r="I29" s="325"/>
      <c r="J29" s="232">
        <v>89</v>
      </c>
      <c r="K29" s="438"/>
      <c r="L29" s="438"/>
      <c r="M29" s="439"/>
      <c r="N29" s="418"/>
      <c r="O29" s="418"/>
      <c r="P29" s="440"/>
      <c r="Q29" s="441"/>
      <c r="R29" s="442"/>
      <c r="S29" s="442"/>
      <c r="T29" s="326"/>
      <c r="U29" s="407"/>
      <c r="V29" s="326"/>
      <c r="W29" s="326"/>
      <c r="X29" s="326"/>
      <c r="Y29" s="424"/>
      <c r="Z29" s="343"/>
      <c r="AA29" s="331">
        <f t="shared" ref="AA29:AA60" si="21">G28</f>
        <v>0</v>
      </c>
      <c r="AB29" s="325">
        <f t="shared" ref="AB29:AB60" si="22">MAX(H28,I28)</f>
        <v>0</v>
      </c>
      <c r="AC29" s="416">
        <f t="shared" ref="AC29:AC60" si="23">J28</f>
        <v>90</v>
      </c>
      <c r="AD29" s="417">
        <f t="shared" si="4"/>
        <v>0</v>
      </c>
      <c r="AE29" s="418">
        <f t="shared" si="5"/>
        <v>0</v>
      </c>
      <c r="AF29" s="419">
        <f t="shared" si="6"/>
        <v>0</v>
      </c>
      <c r="AG29" s="420">
        <f t="shared" si="7"/>
        <v>0</v>
      </c>
      <c r="AH29" s="421">
        <f t="shared" si="8"/>
        <v>0</v>
      </c>
      <c r="AI29" s="421">
        <f t="shared" si="9"/>
        <v>0</v>
      </c>
      <c r="AJ29" s="325">
        <f t="shared" si="10"/>
        <v>0</v>
      </c>
      <c r="AK29" s="422">
        <f t="shared" si="11"/>
        <v>0</v>
      </c>
      <c r="AL29" s="421">
        <f t="shared" si="12"/>
        <v>0</v>
      </c>
      <c r="AM29" s="421">
        <f t="shared" si="13"/>
        <v>0</v>
      </c>
      <c r="AN29" s="423">
        <f t="shared" si="14"/>
        <v>0</v>
      </c>
      <c r="AO29" s="404"/>
      <c r="AP29" s="43"/>
    </row>
    <row r="30" spans="1:42">
      <c r="A30" s="455">
        <f t="shared" si="18"/>
        <v>23</v>
      </c>
      <c r="B30" s="346" t="s">
        <v>115</v>
      </c>
      <c r="C30" s="252">
        <v>27177</v>
      </c>
      <c r="D30" s="305" t="s">
        <v>116</v>
      </c>
      <c r="E30" s="310" t="s">
        <v>70</v>
      </c>
      <c r="F30" s="282">
        <f t="shared" si="20"/>
        <v>88</v>
      </c>
      <c r="G30" s="275">
        <v>88</v>
      </c>
      <c r="H30" s="325"/>
      <c r="I30" s="325"/>
      <c r="J30" s="330"/>
      <c r="K30" s="438"/>
      <c r="L30" s="438"/>
      <c r="M30" s="439"/>
      <c r="N30" s="418"/>
      <c r="O30" s="418"/>
      <c r="P30" s="440"/>
      <c r="Q30" s="441"/>
      <c r="R30" s="442"/>
      <c r="S30" s="442"/>
      <c r="T30" s="326"/>
      <c r="U30" s="407"/>
      <c r="V30" s="326"/>
      <c r="W30" s="326"/>
      <c r="X30" s="326"/>
      <c r="Y30" s="424"/>
      <c r="Z30" s="343"/>
      <c r="AA30" s="331">
        <f t="shared" si="21"/>
        <v>0</v>
      </c>
      <c r="AB30" s="325">
        <f t="shared" si="22"/>
        <v>0</v>
      </c>
      <c r="AC30" s="416">
        <f t="shared" si="23"/>
        <v>89</v>
      </c>
      <c r="AD30" s="417">
        <f t="shared" si="4"/>
        <v>0</v>
      </c>
      <c r="AE30" s="418">
        <f t="shared" si="5"/>
        <v>0</v>
      </c>
      <c r="AF30" s="419">
        <f t="shared" si="6"/>
        <v>0</v>
      </c>
      <c r="AG30" s="420">
        <f t="shared" si="7"/>
        <v>0</v>
      </c>
      <c r="AH30" s="421">
        <f t="shared" si="8"/>
        <v>0</v>
      </c>
      <c r="AI30" s="421">
        <f t="shared" si="9"/>
        <v>0</v>
      </c>
      <c r="AJ30" s="325">
        <f t="shared" si="10"/>
        <v>0</v>
      </c>
      <c r="AK30" s="422">
        <f t="shared" si="11"/>
        <v>0</v>
      </c>
      <c r="AL30" s="421">
        <f t="shared" si="12"/>
        <v>0</v>
      </c>
      <c r="AM30" s="421">
        <f t="shared" si="13"/>
        <v>0</v>
      </c>
      <c r="AN30" s="423">
        <f t="shared" si="14"/>
        <v>0</v>
      </c>
      <c r="AO30" s="404"/>
      <c r="AP30" s="43"/>
    </row>
    <row r="31" spans="1:42">
      <c r="A31" s="455">
        <f t="shared" si="18"/>
        <v>24</v>
      </c>
      <c r="B31" s="343" t="s">
        <v>349</v>
      </c>
      <c r="C31" s="329"/>
      <c r="D31" s="243" t="s">
        <v>350</v>
      </c>
      <c r="E31" s="242" t="s">
        <v>11</v>
      </c>
      <c r="F31" s="282">
        <f t="shared" si="20"/>
        <v>87</v>
      </c>
      <c r="G31" s="275"/>
      <c r="H31" s="325"/>
      <c r="I31" s="325"/>
      <c r="J31" s="232">
        <v>87</v>
      </c>
      <c r="K31" s="438"/>
      <c r="L31" s="438"/>
      <c r="M31" s="439"/>
      <c r="N31" s="418"/>
      <c r="O31" s="418"/>
      <c r="P31" s="440"/>
      <c r="Q31" s="441"/>
      <c r="R31" s="442"/>
      <c r="S31" s="442"/>
      <c r="T31" s="326"/>
      <c r="U31" s="407"/>
      <c r="V31" s="326"/>
      <c r="W31" s="326"/>
      <c r="X31" s="326"/>
      <c r="Y31" s="424"/>
      <c r="Z31" s="343"/>
      <c r="AA31" s="331">
        <f t="shared" si="21"/>
        <v>88</v>
      </c>
      <c r="AB31" s="325">
        <f t="shared" si="22"/>
        <v>0</v>
      </c>
      <c r="AC31" s="416">
        <f t="shared" si="23"/>
        <v>0</v>
      </c>
      <c r="AD31" s="417">
        <f t="shared" si="4"/>
        <v>0</v>
      </c>
      <c r="AE31" s="418">
        <f t="shared" si="5"/>
        <v>0</v>
      </c>
      <c r="AF31" s="419">
        <f t="shared" si="6"/>
        <v>0</v>
      </c>
      <c r="AG31" s="420">
        <f t="shared" si="7"/>
        <v>0</v>
      </c>
      <c r="AH31" s="421">
        <f t="shared" si="8"/>
        <v>0</v>
      </c>
      <c r="AI31" s="421">
        <f t="shared" si="9"/>
        <v>0</v>
      </c>
      <c r="AJ31" s="325">
        <f t="shared" si="10"/>
        <v>0</v>
      </c>
      <c r="AK31" s="422">
        <f t="shared" si="11"/>
        <v>0</v>
      </c>
      <c r="AL31" s="421">
        <f t="shared" si="12"/>
        <v>0</v>
      </c>
      <c r="AM31" s="421">
        <f t="shared" si="13"/>
        <v>0</v>
      </c>
      <c r="AN31" s="423">
        <f t="shared" si="14"/>
        <v>0</v>
      </c>
      <c r="AO31" s="404"/>
      <c r="AP31" s="43"/>
    </row>
    <row r="32" spans="1:42">
      <c r="A32" s="455">
        <f t="shared" si="18"/>
        <v>25</v>
      </c>
      <c r="B32" s="343" t="s">
        <v>285</v>
      </c>
      <c r="C32" s="232">
        <v>83900</v>
      </c>
      <c r="D32" s="243" t="s">
        <v>136</v>
      </c>
      <c r="E32" s="242" t="s">
        <v>11</v>
      </c>
      <c r="F32" s="282">
        <f t="shared" si="20"/>
        <v>85</v>
      </c>
      <c r="G32" s="275">
        <v>46</v>
      </c>
      <c r="H32" s="325"/>
      <c r="I32" s="325"/>
      <c r="J32" s="232">
        <v>39</v>
      </c>
      <c r="K32" s="438"/>
      <c r="L32" s="438"/>
      <c r="M32" s="439"/>
      <c r="N32" s="418"/>
      <c r="O32" s="418"/>
      <c r="P32" s="440"/>
      <c r="Q32" s="441"/>
      <c r="R32" s="442"/>
      <c r="S32" s="442"/>
      <c r="T32" s="326"/>
      <c r="U32" s="407"/>
      <c r="V32" s="326"/>
      <c r="W32" s="326"/>
      <c r="X32" s="326"/>
      <c r="Y32" s="424"/>
      <c r="Z32" s="343"/>
      <c r="AA32" s="331">
        <f t="shared" si="21"/>
        <v>0</v>
      </c>
      <c r="AB32" s="325">
        <f t="shared" si="22"/>
        <v>0</v>
      </c>
      <c r="AC32" s="416">
        <f t="shared" si="23"/>
        <v>87</v>
      </c>
      <c r="AD32" s="417">
        <f t="shared" si="4"/>
        <v>0</v>
      </c>
      <c r="AE32" s="418">
        <f t="shared" si="5"/>
        <v>0</v>
      </c>
      <c r="AF32" s="419">
        <f t="shared" si="6"/>
        <v>0</v>
      </c>
      <c r="AG32" s="420">
        <f t="shared" si="7"/>
        <v>0</v>
      </c>
      <c r="AH32" s="421">
        <f t="shared" si="8"/>
        <v>0</v>
      </c>
      <c r="AI32" s="421">
        <f t="shared" si="9"/>
        <v>0</v>
      </c>
      <c r="AJ32" s="325">
        <f t="shared" si="10"/>
        <v>0</v>
      </c>
      <c r="AK32" s="422">
        <f t="shared" si="11"/>
        <v>0</v>
      </c>
      <c r="AL32" s="421">
        <f t="shared" si="12"/>
        <v>0</v>
      </c>
      <c r="AM32" s="421">
        <f t="shared" si="13"/>
        <v>0</v>
      </c>
      <c r="AN32" s="423">
        <f t="shared" si="14"/>
        <v>0</v>
      </c>
      <c r="AO32" s="404"/>
      <c r="AP32" s="43"/>
    </row>
    <row r="33" spans="1:42">
      <c r="A33" s="455">
        <f>1+A32</f>
        <v>26</v>
      </c>
      <c r="B33" s="343" t="s">
        <v>268</v>
      </c>
      <c r="C33" s="232">
        <v>93340</v>
      </c>
      <c r="D33" s="243" t="s">
        <v>269</v>
      </c>
      <c r="E33" s="242" t="s">
        <v>11</v>
      </c>
      <c r="F33" s="282">
        <f t="shared" si="20"/>
        <v>85</v>
      </c>
      <c r="G33" s="275"/>
      <c r="H33" s="325"/>
      <c r="I33" s="325"/>
      <c r="J33" s="232">
        <v>85</v>
      </c>
      <c r="K33" s="438"/>
      <c r="L33" s="438"/>
      <c r="M33" s="439"/>
      <c r="N33" s="418"/>
      <c r="O33" s="418"/>
      <c r="P33" s="440"/>
      <c r="Q33" s="441"/>
      <c r="R33" s="442"/>
      <c r="S33" s="442"/>
      <c r="T33" s="326"/>
      <c r="U33" s="407"/>
      <c r="V33" s="326"/>
      <c r="W33" s="326"/>
      <c r="X33" s="326"/>
      <c r="Y33" s="424"/>
      <c r="Z33" s="408"/>
      <c r="AA33" s="331">
        <f t="shared" si="21"/>
        <v>46</v>
      </c>
      <c r="AB33" s="320">
        <f t="shared" si="22"/>
        <v>0</v>
      </c>
      <c r="AC33" s="443">
        <f t="shared" si="23"/>
        <v>39</v>
      </c>
      <c r="AD33" s="444">
        <f t="shared" si="4"/>
        <v>0</v>
      </c>
      <c r="AE33" s="418">
        <f t="shared" si="5"/>
        <v>0</v>
      </c>
      <c r="AF33" s="419">
        <f t="shared" si="6"/>
        <v>0</v>
      </c>
      <c r="AG33" s="445">
        <f t="shared" si="7"/>
        <v>0</v>
      </c>
      <c r="AH33" s="446">
        <f t="shared" si="8"/>
        <v>0</v>
      </c>
      <c r="AI33" s="446">
        <f t="shared" si="9"/>
        <v>0</v>
      </c>
      <c r="AJ33" s="320">
        <f t="shared" si="10"/>
        <v>0</v>
      </c>
      <c r="AK33" s="447">
        <f t="shared" si="11"/>
        <v>0</v>
      </c>
      <c r="AL33" s="446">
        <f t="shared" si="12"/>
        <v>0</v>
      </c>
      <c r="AM33" s="446">
        <f t="shared" si="13"/>
        <v>0</v>
      </c>
      <c r="AN33" s="448">
        <f t="shared" si="14"/>
        <v>0</v>
      </c>
      <c r="AO33" s="404"/>
      <c r="AP33" s="43"/>
    </row>
    <row r="34" spans="1:42">
      <c r="A34" s="455">
        <f t="shared" si="18"/>
        <v>27</v>
      </c>
      <c r="B34" s="343" t="s">
        <v>276</v>
      </c>
      <c r="C34" s="232">
        <v>68283</v>
      </c>
      <c r="D34" s="243">
        <v>3153</v>
      </c>
      <c r="E34" s="242" t="s">
        <v>11</v>
      </c>
      <c r="F34" s="282">
        <f t="shared" si="20"/>
        <v>84</v>
      </c>
      <c r="G34" s="275">
        <v>19</v>
      </c>
      <c r="H34" s="325"/>
      <c r="I34" s="325"/>
      <c r="J34" s="232">
        <v>65</v>
      </c>
      <c r="K34" s="438"/>
      <c r="L34" s="438"/>
      <c r="M34" s="439"/>
      <c r="N34" s="418"/>
      <c r="O34" s="418"/>
      <c r="P34" s="440"/>
      <c r="Q34" s="441"/>
      <c r="R34" s="442"/>
      <c r="S34" s="442"/>
      <c r="T34" s="326"/>
      <c r="U34" s="407"/>
      <c r="V34" s="326"/>
      <c r="W34" s="326"/>
      <c r="X34" s="326"/>
      <c r="Y34" s="424"/>
      <c r="Z34" s="343"/>
      <c r="AA34" s="331">
        <f t="shared" si="21"/>
        <v>0</v>
      </c>
      <c r="AB34" s="325">
        <f t="shared" si="22"/>
        <v>0</v>
      </c>
      <c r="AC34" s="416">
        <f t="shared" si="23"/>
        <v>85</v>
      </c>
      <c r="AD34" s="417">
        <f t="shared" si="4"/>
        <v>0</v>
      </c>
      <c r="AE34" s="418">
        <f t="shared" si="5"/>
        <v>0</v>
      </c>
      <c r="AF34" s="419">
        <f t="shared" si="6"/>
        <v>0</v>
      </c>
      <c r="AG34" s="420">
        <f t="shared" si="7"/>
        <v>0</v>
      </c>
      <c r="AH34" s="421">
        <f t="shared" si="8"/>
        <v>0</v>
      </c>
      <c r="AI34" s="421">
        <f t="shared" si="9"/>
        <v>0</v>
      </c>
      <c r="AJ34" s="325">
        <f t="shared" si="10"/>
        <v>0</v>
      </c>
      <c r="AK34" s="422">
        <f t="shared" si="11"/>
        <v>0</v>
      </c>
      <c r="AL34" s="421">
        <f t="shared" si="12"/>
        <v>0</v>
      </c>
      <c r="AM34" s="421">
        <f t="shared" si="13"/>
        <v>0</v>
      </c>
      <c r="AN34" s="423">
        <f t="shared" si="14"/>
        <v>0</v>
      </c>
      <c r="AO34" s="404"/>
      <c r="AP34" s="43"/>
    </row>
    <row r="35" spans="1:42">
      <c r="A35" s="455">
        <f>1+A34</f>
        <v>28</v>
      </c>
      <c r="B35" s="343" t="s">
        <v>301</v>
      </c>
      <c r="C35" s="232">
        <v>75924</v>
      </c>
      <c r="D35" s="243">
        <v>3302</v>
      </c>
      <c r="E35" s="242" t="s">
        <v>11</v>
      </c>
      <c r="F35" s="282">
        <f t="shared" si="20"/>
        <v>84</v>
      </c>
      <c r="G35" s="274"/>
      <c r="H35" s="325"/>
      <c r="I35" s="325"/>
      <c r="J35" s="232">
        <v>84</v>
      </c>
      <c r="K35" s="438"/>
      <c r="L35" s="438"/>
      <c r="M35" s="439"/>
      <c r="N35" s="418"/>
      <c r="O35" s="418"/>
      <c r="P35" s="440"/>
      <c r="Q35" s="441"/>
      <c r="R35" s="442"/>
      <c r="S35" s="442"/>
      <c r="T35" s="326"/>
      <c r="U35" s="407"/>
      <c r="V35" s="326"/>
      <c r="W35" s="326"/>
      <c r="X35" s="326"/>
      <c r="Y35" s="424"/>
      <c r="Z35" s="343"/>
      <c r="AA35" s="331">
        <f t="shared" si="21"/>
        <v>19</v>
      </c>
      <c r="AB35" s="325">
        <f t="shared" si="22"/>
        <v>0</v>
      </c>
      <c r="AC35" s="416">
        <f t="shared" si="23"/>
        <v>65</v>
      </c>
      <c r="AD35" s="417">
        <f t="shared" si="4"/>
        <v>0</v>
      </c>
      <c r="AE35" s="418">
        <f t="shared" si="5"/>
        <v>0</v>
      </c>
      <c r="AF35" s="419">
        <f t="shared" si="6"/>
        <v>0</v>
      </c>
      <c r="AG35" s="420">
        <f t="shared" si="7"/>
        <v>0</v>
      </c>
      <c r="AH35" s="421">
        <f t="shared" si="8"/>
        <v>0</v>
      </c>
      <c r="AI35" s="421">
        <f t="shared" si="9"/>
        <v>0</v>
      </c>
      <c r="AJ35" s="325">
        <f t="shared" si="10"/>
        <v>0</v>
      </c>
      <c r="AK35" s="422">
        <f t="shared" si="11"/>
        <v>0</v>
      </c>
      <c r="AL35" s="421">
        <f t="shared" si="12"/>
        <v>0</v>
      </c>
      <c r="AM35" s="421">
        <f t="shared" si="13"/>
        <v>0</v>
      </c>
      <c r="AN35" s="423">
        <f t="shared" si="14"/>
        <v>0</v>
      </c>
      <c r="AO35" s="404"/>
      <c r="AP35" s="43"/>
    </row>
    <row r="36" spans="1:42">
      <c r="A36" s="455">
        <f t="shared" si="18"/>
        <v>29</v>
      </c>
      <c r="B36" s="343" t="s">
        <v>343</v>
      </c>
      <c r="C36" s="232">
        <v>94344</v>
      </c>
      <c r="D36" s="243" t="s">
        <v>311</v>
      </c>
      <c r="E36" s="242" t="s">
        <v>11</v>
      </c>
      <c r="F36" s="282">
        <f t="shared" si="20"/>
        <v>84</v>
      </c>
      <c r="G36" s="275"/>
      <c r="H36" s="325"/>
      <c r="I36" s="325"/>
      <c r="J36" s="232">
        <v>84</v>
      </c>
      <c r="K36" s="438"/>
      <c r="L36" s="438"/>
      <c r="M36" s="439"/>
      <c r="N36" s="418"/>
      <c r="O36" s="418"/>
      <c r="P36" s="440"/>
      <c r="Q36" s="441"/>
      <c r="R36" s="442"/>
      <c r="S36" s="442"/>
      <c r="T36" s="326"/>
      <c r="U36" s="407"/>
      <c r="V36" s="326"/>
      <c r="W36" s="326"/>
      <c r="X36" s="326"/>
      <c r="Y36" s="424"/>
      <c r="Z36" s="343"/>
      <c r="AA36" s="331">
        <f t="shared" si="21"/>
        <v>0</v>
      </c>
      <c r="AB36" s="325">
        <f t="shared" si="22"/>
        <v>0</v>
      </c>
      <c r="AC36" s="416">
        <f t="shared" si="23"/>
        <v>84</v>
      </c>
      <c r="AD36" s="417">
        <f t="shared" si="4"/>
        <v>0</v>
      </c>
      <c r="AE36" s="418">
        <f t="shared" si="5"/>
        <v>0</v>
      </c>
      <c r="AF36" s="419">
        <f t="shared" si="6"/>
        <v>0</v>
      </c>
      <c r="AG36" s="420">
        <f t="shared" si="7"/>
        <v>0</v>
      </c>
      <c r="AH36" s="421">
        <f t="shared" si="8"/>
        <v>0</v>
      </c>
      <c r="AI36" s="421">
        <f t="shared" si="9"/>
        <v>0</v>
      </c>
      <c r="AJ36" s="325">
        <f t="shared" si="10"/>
        <v>0</v>
      </c>
      <c r="AK36" s="422">
        <f t="shared" si="11"/>
        <v>0</v>
      </c>
      <c r="AL36" s="421">
        <f t="shared" si="12"/>
        <v>0</v>
      </c>
      <c r="AM36" s="421">
        <f t="shared" si="13"/>
        <v>0</v>
      </c>
      <c r="AN36" s="423">
        <f t="shared" si="14"/>
        <v>0</v>
      </c>
      <c r="AO36" s="404"/>
      <c r="AP36" s="43"/>
    </row>
    <row r="37" spans="1:42">
      <c r="A37" s="455">
        <f t="shared" si="18"/>
        <v>30</v>
      </c>
      <c r="B37" s="345" t="s">
        <v>80</v>
      </c>
      <c r="C37" s="251">
        <v>27179</v>
      </c>
      <c r="D37" s="261" t="s">
        <v>81</v>
      </c>
      <c r="E37" s="337" t="s">
        <v>70</v>
      </c>
      <c r="F37" s="282">
        <f t="shared" si="20"/>
        <v>82</v>
      </c>
      <c r="G37" s="275">
        <v>82</v>
      </c>
      <c r="H37" s="325"/>
      <c r="I37" s="325"/>
      <c r="J37" s="330"/>
      <c r="K37" s="438"/>
      <c r="L37" s="438"/>
      <c r="M37" s="439"/>
      <c r="N37" s="418"/>
      <c r="O37" s="418"/>
      <c r="P37" s="440"/>
      <c r="Q37" s="441"/>
      <c r="R37" s="442"/>
      <c r="S37" s="442"/>
      <c r="T37" s="326"/>
      <c r="U37" s="407"/>
      <c r="V37" s="326"/>
      <c r="W37" s="326"/>
      <c r="X37" s="326"/>
      <c r="Y37" s="424"/>
      <c r="Z37" s="343"/>
      <c r="AA37" s="331">
        <f t="shared" si="21"/>
        <v>0</v>
      </c>
      <c r="AB37" s="325">
        <f t="shared" si="22"/>
        <v>0</v>
      </c>
      <c r="AC37" s="416">
        <f t="shared" si="23"/>
        <v>84</v>
      </c>
      <c r="AD37" s="417">
        <f t="shared" si="4"/>
        <v>0</v>
      </c>
      <c r="AE37" s="418">
        <f t="shared" si="5"/>
        <v>0</v>
      </c>
      <c r="AF37" s="419">
        <f t="shared" si="6"/>
        <v>0</v>
      </c>
      <c r="AG37" s="420">
        <f t="shared" si="7"/>
        <v>0</v>
      </c>
      <c r="AH37" s="421">
        <f t="shared" si="8"/>
        <v>0</v>
      </c>
      <c r="AI37" s="421">
        <f t="shared" si="9"/>
        <v>0</v>
      </c>
      <c r="AJ37" s="325">
        <f t="shared" si="10"/>
        <v>0</v>
      </c>
      <c r="AK37" s="422">
        <f t="shared" si="11"/>
        <v>0</v>
      </c>
      <c r="AL37" s="421">
        <f t="shared" si="12"/>
        <v>0</v>
      </c>
      <c r="AM37" s="421">
        <f t="shared" si="13"/>
        <v>0</v>
      </c>
      <c r="AN37" s="423">
        <f t="shared" si="14"/>
        <v>0</v>
      </c>
      <c r="AO37" s="404"/>
      <c r="AP37" s="43"/>
    </row>
    <row r="38" spans="1:42">
      <c r="A38" s="455">
        <f t="shared" si="18"/>
        <v>31</v>
      </c>
      <c r="B38" s="343" t="s">
        <v>270</v>
      </c>
      <c r="C38" s="232">
        <v>91490</v>
      </c>
      <c r="D38" s="243" t="s">
        <v>271</v>
      </c>
      <c r="E38" s="242" t="s">
        <v>11</v>
      </c>
      <c r="F38" s="282">
        <f t="shared" si="20"/>
        <v>81</v>
      </c>
      <c r="G38" s="275"/>
      <c r="H38" s="325"/>
      <c r="I38" s="325"/>
      <c r="J38" s="232">
        <v>81</v>
      </c>
      <c r="K38" s="438"/>
      <c r="L38" s="438"/>
      <c r="M38" s="439"/>
      <c r="N38" s="418"/>
      <c r="O38" s="418"/>
      <c r="P38" s="440"/>
      <c r="Q38" s="441"/>
      <c r="R38" s="442"/>
      <c r="S38" s="442"/>
      <c r="T38" s="326"/>
      <c r="U38" s="407"/>
      <c r="V38" s="326"/>
      <c r="W38" s="326"/>
      <c r="X38" s="326"/>
      <c r="Y38" s="424"/>
      <c r="Z38" s="343"/>
      <c r="AA38" s="331">
        <f t="shared" si="21"/>
        <v>82</v>
      </c>
      <c r="AB38" s="325">
        <f t="shared" si="22"/>
        <v>0</v>
      </c>
      <c r="AC38" s="416">
        <f t="shared" si="23"/>
        <v>0</v>
      </c>
      <c r="AD38" s="417">
        <f t="shared" si="4"/>
        <v>0</v>
      </c>
      <c r="AE38" s="418">
        <f t="shared" si="5"/>
        <v>0</v>
      </c>
      <c r="AF38" s="419">
        <f t="shared" si="6"/>
        <v>0</v>
      </c>
      <c r="AG38" s="420">
        <f t="shared" si="7"/>
        <v>0</v>
      </c>
      <c r="AH38" s="421">
        <f t="shared" si="8"/>
        <v>0</v>
      </c>
      <c r="AI38" s="421">
        <f t="shared" si="9"/>
        <v>0</v>
      </c>
      <c r="AJ38" s="325">
        <f t="shared" si="10"/>
        <v>0</v>
      </c>
      <c r="AK38" s="422">
        <f t="shared" si="11"/>
        <v>0</v>
      </c>
      <c r="AL38" s="421">
        <f t="shared" si="12"/>
        <v>0</v>
      </c>
      <c r="AM38" s="421">
        <f t="shared" si="13"/>
        <v>0</v>
      </c>
      <c r="AN38" s="423">
        <f t="shared" si="14"/>
        <v>0</v>
      </c>
      <c r="AO38" s="404"/>
      <c r="AP38" s="43"/>
    </row>
    <row r="39" spans="1:42">
      <c r="A39" s="455">
        <f t="shared" si="18"/>
        <v>32</v>
      </c>
      <c r="B39" s="343" t="s">
        <v>307</v>
      </c>
      <c r="C39" s="232">
        <v>68284</v>
      </c>
      <c r="D39" s="243">
        <v>3154</v>
      </c>
      <c r="E39" s="242" t="s">
        <v>11</v>
      </c>
      <c r="F39" s="282">
        <f t="shared" si="20"/>
        <v>77</v>
      </c>
      <c r="G39" s="275">
        <v>47</v>
      </c>
      <c r="H39" s="325"/>
      <c r="I39" s="325"/>
      <c r="J39" s="232">
        <v>30</v>
      </c>
      <c r="K39" s="438"/>
      <c r="L39" s="438"/>
      <c r="M39" s="439"/>
      <c r="N39" s="418"/>
      <c r="O39" s="418"/>
      <c r="P39" s="440"/>
      <c r="Q39" s="441"/>
      <c r="R39" s="442"/>
      <c r="S39" s="442"/>
      <c r="T39" s="326"/>
      <c r="U39" s="407"/>
      <c r="V39" s="326"/>
      <c r="W39" s="326"/>
      <c r="X39" s="326"/>
      <c r="Y39" s="424"/>
      <c r="Z39" s="343"/>
      <c r="AA39" s="331">
        <f t="shared" si="21"/>
        <v>0</v>
      </c>
      <c r="AB39" s="325">
        <f t="shared" si="22"/>
        <v>0</v>
      </c>
      <c r="AC39" s="416">
        <f t="shared" si="23"/>
        <v>81</v>
      </c>
      <c r="AD39" s="417">
        <f t="shared" si="4"/>
        <v>0</v>
      </c>
      <c r="AE39" s="418">
        <f t="shared" si="5"/>
        <v>0</v>
      </c>
      <c r="AF39" s="419">
        <f t="shared" si="6"/>
        <v>0</v>
      </c>
      <c r="AG39" s="420">
        <f t="shared" si="7"/>
        <v>0</v>
      </c>
      <c r="AH39" s="421">
        <f t="shared" si="8"/>
        <v>0</v>
      </c>
      <c r="AI39" s="421">
        <f t="shared" si="9"/>
        <v>0</v>
      </c>
      <c r="AJ39" s="325">
        <f t="shared" si="10"/>
        <v>0</v>
      </c>
      <c r="AK39" s="422">
        <f t="shared" si="11"/>
        <v>0</v>
      </c>
      <c r="AL39" s="421">
        <f t="shared" si="12"/>
        <v>0</v>
      </c>
      <c r="AM39" s="421">
        <f t="shared" si="13"/>
        <v>0</v>
      </c>
      <c r="AN39" s="423">
        <f t="shared" si="14"/>
        <v>0</v>
      </c>
      <c r="AO39" s="404"/>
      <c r="AP39" s="43"/>
    </row>
    <row r="40" spans="1:42">
      <c r="A40" s="455">
        <f t="shared" si="18"/>
        <v>33</v>
      </c>
      <c r="B40" s="343" t="s">
        <v>347</v>
      </c>
      <c r="C40" s="232">
        <v>83402</v>
      </c>
      <c r="D40" s="243" t="s">
        <v>348</v>
      </c>
      <c r="E40" s="242" t="s">
        <v>11</v>
      </c>
      <c r="F40" s="282">
        <f t="shared" si="20"/>
        <v>76</v>
      </c>
      <c r="G40" s="275"/>
      <c r="H40" s="325"/>
      <c r="I40" s="325"/>
      <c r="J40" s="232">
        <v>76</v>
      </c>
      <c r="K40" s="438"/>
      <c r="L40" s="438"/>
      <c r="M40" s="439"/>
      <c r="N40" s="418"/>
      <c r="O40" s="418"/>
      <c r="P40" s="440"/>
      <c r="Q40" s="441"/>
      <c r="R40" s="442"/>
      <c r="S40" s="442"/>
      <c r="T40" s="326"/>
      <c r="U40" s="407"/>
      <c r="V40" s="326"/>
      <c r="W40" s="326"/>
      <c r="X40" s="326"/>
      <c r="Y40" s="424"/>
      <c r="Z40" s="343"/>
      <c r="AA40" s="331">
        <f t="shared" si="21"/>
        <v>47</v>
      </c>
      <c r="AB40" s="325">
        <f t="shared" si="22"/>
        <v>0</v>
      </c>
      <c r="AC40" s="416">
        <f t="shared" si="23"/>
        <v>30</v>
      </c>
      <c r="AD40" s="417">
        <f t="shared" ref="AD40:AD71" si="24">MAX(K40,L40)</f>
        <v>0</v>
      </c>
      <c r="AE40" s="418">
        <f t="shared" ref="AE40:AE71" si="25">M40</f>
        <v>0</v>
      </c>
      <c r="AF40" s="419">
        <f t="shared" ref="AF40:AF71" si="26">MAX(N40,O40)</f>
        <v>0</v>
      </c>
      <c r="AG40" s="420">
        <f t="shared" ref="AG40:AG71" si="27">MAX(P40,Q40)</f>
        <v>0</v>
      </c>
      <c r="AH40" s="421">
        <f t="shared" ref="AH40:AH71" si="28">MAX(R40,S40)</f>
        <v>0</v>
      </c>
      <c r="AI40" s="421">
        <f t="shared" ref="AI40:AI71" si="29">T40</f>
        <v>0</v>
      </c>
      <c r="AJ40" s="325">
        <f t="shared" ref="AJ40:AJ71" si="30">U40</f>
        <v>0</v>
      </c>
      <c r="AK40" s="422">
        <f t="shared" ref="AK40:AK71" si="31">V40</f>
        <v>0</v>
      </c>
      <c r="AL40" s="421">
        <f t="shared" ref="AL40:AL71" si="32">W40</f>
        <v>0</v>
      </c>
      <c r="AM40" s="421">
        <f t="shared" ref="AM40:AM71" si="33">X40</f>
        <v>0</v>
      </c>
      <c r="AN40" s="423">
        <f t="shared" ref="AN40:AN71" si="34">Y40</f>
        <v>0</v>
      </c>
      <c r="AO40" s="404"/>
      <c r="AP40" s="43"/>
    </row>
    <row r="41" spans="1:42">
      <c r="A41" s="455">
        <f t="shared" si="18"/>
        <v>34</v>
      </c>
      <c r="B41" s="346" t="s">
        <v>121</v>
      </c>
      <c r="C41" s="252">
        <v>83914</v>
      </c>
      <c r="D41" s="261" t="s">
        <v>234</v>
      </c>
      <c r="E41" s="337" t="s">
        <v>11</v>
      </c>
      <c r="F41" s="282">
        <f t="shared" si="20"/>
        <v>74</v>
      </c>
      <c r="G41" s="275">
        <v>74</v>
      </c>
      <c r="H41" s="325"/>
      <c r="I41" s="325"/>
      <c r="J41" s="330"/>
      <c r="K41" s="438"/>
      <c r="L41" s="438"/>
      <c r="M41" s="439"/>
      <c r="N41" s="418"/>
      <c r="O41" s="418"/>
      <c r="P41" s="440"/>
      <c r="Q41" s="441"/>
      <c r="R41" s="442"/>
      <c r="S41" s="442"/>
      <c r="T41" s="326"/>
      <c r="U41" s="407"/>
      <c r="V41" s="326"/>
      <c r="W41" s="326"/>
      <c r="X41" s="326"/>
      <c r="Y41" s="424"/>
      <c r="Z41" s="343"/>
      <c r="AA41" s="331">
        <f t="shared" si="21"/>
        <v>0</v>
      </c>
      <c r="AB41" s="325">
        <f t="shared" si="22"/>
        <v>0</v>
      </c>
      <c r="AC41" s="416">
        <f t="shared" si="23"/>
        <v>76</v>
      </c>
      <c r="AD41" s="417">
        <f t="shared" si="24"/>
        <v>0</v>
      </c>
      <c r="AE41" s="418">
        <f t="shared" si="25"/>
        <v>0</v>
      </c>
      <c r="AF41" s="419">
        <f t="shared" si="26"/>
        <v>0</v>
      </c>
      <c r="AG41" s="420">
        <f t="shared" si="27"/>
        <v>0</v>
      </c>
      <c r="AH41" s="421">
        <f t="shared" si="28"/>
        <v>0</v>
      </c>
      <c r="AI41" s="421">
        <f t="shared" si="29"/>
        <v>0</v>
      </c>
      <c r="AJ41" s="325">
        <f t="shared" si="30"/>
        <v>0</v>
      </c>
      <c r="AK41" s="422">
        <f t="shared" si="31"/>
        <v>0</v>
      </c>
      <c r="AL41" s="421">
        <f t="shared" si="32"/>
        <v>0</v>
      </c>
      <c r="AM41" s="421">
        <f t="shared" si="33"/>
        <v>0</v>
      </c>
      <c r="AN41" s="423">
        <f t="shared" si="34"/>
        <v>0</v>
      </c>
      <c r="AO41" s="404"/>
      <c r="AP41" s="43"/>
    </row>
    <row r="42" spans="1:42">
      <c r="A42" s="455">
        <f t="shared" si="18"/>
        <v>35</v>
      </c>
      <c r="B42" s="348" t="s">
        <v>84</v>
      </c>
      <c r="C42" s="253">
        <v>68288</v>
      </c>
      <c r="D42" s="309" t="s">
        <v>223</v>
      </c>
      <c r="E42" s="310" t="s">
        <v>11</v>
      </c>
      <c r="F42" s="282">
        <f t="shared" si="20"/>
        <v>73</v>
      </c>
      <c r="G42" s="275">
        <v>73</v>
      </c>
      <c r="H42" s="325"/>
      <c r="I42" s="325"/>
      <c r="J42" s="330"/>
      <c r="K42" s="438"/>
      <c r="L42" s="438"/>
      <c r="M42" s="439"/>
      <c r="N42" s="418"/>
      <c r="O42" s="418"/>
      <c r="P42" s="440"/>
      <c r="Q42" s="441"/>
      <c r="R42" s="442"/>
      <c r="S42" s="442"/>
      <c r="T42" s="326"/>
      <c r="U42" s="407"/>
      <c r="V42" s="326"/>
      <c r="W42" s="326"/>
      <c r="X42" s="326"/>
      <c r="Y42" s="424"/>
      <c r="Z42" s="343"/>
      <c r="AA42" s="331">
        <f t="shared" si="21"/>
        <v>74</v>
      </c>
      <c r="AB42" s="325">
        <f t="shared" si="22"/>
        <v>0</v>
      </c>
      <c r="AC42" s="416">
        <f t="shared" si="23"/>
        <v>0</v>
      </c>
      <c r="AD42" s="417">
        <f t="shared" si="24"/>
        <v>0</v>
      </c>
      <c r="AE42" s="418">
        <f t="shared" si="25"/>
        <v>0</v>
      </c>
      <c r="AF42" s="419">
        <f t="shared" si="26"/>
        <v>0</v>
      </c>
      <c r="AG42" s="420">
        <f t="shared" si="27"/>
        <v>0</v>
      </c>
      <c r="AH42" s="421">
        <f t="shared" si="28"/>
        <v>0</v>
      </c>
      <c r="AI42" s="421">
        <f t="shared" si="29"/>
        <v>0</v>
      </c>
      <c r="AJ42" s="325">
        <f t="shared" si="30"/>
        <v>0</v>
      </c>
      <c r="AK42" s="422">
        <f t="shared" si="31"/>
        <v>0</v>
      </c>
      <c r="AL42" s="421">
        <f t="shared" si="32"/>
        <v>0</v>
      </c>
      <c r="AM42" s="421">
        <f t="shared" si="33"/>
        <v>0</v>
      </c>
      <c r="AN42" s="423">
        <f t="shared" si="34"/>
        <v>0</v>
      </c>
      <c r="AO42" s="404"/>
      <c r="AP42" s="43"/>
    </row>
    <row r="43" spans="1:42">
      <c r="A43" s="455">
        <f t="shared" si="18"/>
        <v>36</v>
      </c>
      <c r="B43" s="343" t="s">
        <v>328</v>
      </c>
      <c r="C43" s="232">
        <v>68347</v>
      </c>
      <c r="D43" s="243" t="s">
        <v>249</v>
      </c>
      <c r="E43" s="242" t="s">
        <v>11</v>
      </c>
      <c r="F43" s="282">
        <f t="shared" si="20"/>
        <v>73</v>
      </c>
      <c r="G43" s="275">
        <v>16</v>
      </c>
      <c r="H43" s="325"/>
      <c r="I43" s="325"/>
      <c r="J43" s="232">
        <v>57</v>
      </c>
      <c r="K43" s="438"/>
      <c r="L43" s="438"/>
      <c r="M43" s="439"/>
      <c r="N43" s="418"/>
      <c r="O43" s="418"/>
      <c r="P43" s="440"/>
      <c r="Q43" s="441"/>
      <c r="R43" s="442"/>
      <c r="S43" s="442"/>
      <c r="T43" s="326"/>
      <c r="U43" s="407"/>
      <c r="V43" s="326"/>
      <c r="W43" s="326"/>
      <c r="X43" s="326"/>
      <c r="Y43" s="424"/>
      <c r="Z43" s="343"/>
      <c r="AA43" s="331">
        <f t="shared" si="21"/>
        <v>73</v>
      </c>
      <c r="AB43" s="325">
        <f t="shared" si="22"/>
        <v>0</v>
      </c>
      <c r="AC43" s="416">
        <f t="shared" si="23"/>
        <v>0</v>
      </c>
      <c r="AD43" s="417">
        <f t="shared" si="24"/>
        <v>0</v>
      </c>
      <c r="AE43" s="418">
        <f t="shared" si="25"/>
        <v>0</v>
      </c>
      <c r="AF43" s="419">
        <f t="shared" si="26"/>
        <v>0</v>
      </c>
      <c r="AG43" s="420">
        <f t="shared" si="27"/>
        <v>0</v>
      </c>
      <c r="AH43" s="421">
        <f t="shared" si="28"/>
        <v>0</v>
      </c>
      <c r="AI43" s="421">
        <f t="shared" si="29"/>
        <v>0</v>
      </c>
      <c r="AJ43" s="325">
        <f t="shared" si="30"/>
        <v>0</v>
      </c>
      <c r="AK43" s="422">
        <f t="shared" si="31"/>
        <v>0</v>
      </c>
      <c r="AL43" s="421">
        <f t="shared" si="32"/>
        <v>0</v>
      </c>
      <c r="AM43" s="421">
        <f t="shared" si="33"/>
        <v>0</v>
      </c>
      <c r="AN43" s="423">
        <f t="shared" si="34"/>
        <v>0</v>
      </c>
      <c r="AO43" s="404"/>
      <c r="AP43" s="43"/>
    </row>
    <row r="44" spans="1:42">
      <c r="A44" s="455">
        <f t="shared" si="18"/>
        <v>37</v>
      </c>
      <c r="B44" s="345" t="s">
        <v>120</v>
      </c>
      <c r="C44" s="251">
        <v>85410</v>
      </c>
      <c r="D44" s="261" t="s">
        <v>213</v>
      </c>
      <c r="E44" s="337" t="s">
        <v>0</v>
      </c>
      <c r="F44" s="282">
        <f t="shared" si="20"/>
        <v>72</v>
      </c>
      <c r="G44" s="275">
        <v>72</v>
      </c>
      <c r="H44" s="325"/>
      <c r="I44" s="325"/>
      <c r="J44" s="330"/>
      <c r="K44" s="438"/>
      <c r="L44" s="438"/>
      <c r="M44" s="439"/>
      <c r="N44" s="418"/>
      <c r="O44" s="418"/>
      <c r="P44" s="440"/>
      <c r="Q44" s="441"/>
      <c r="R44" s="442"/>
      <c r="S44" s="442"/>
      <c r="T44" s="326"/>
      <c r="U44" s="407"/>
      <c r="V44" s="326"/>
      <c r="W44" s="326"/>
      <c r="X44" s="326"/>
      <c r="Y44" s="424"/>
      <c r="Z44" s="343"/>
      <c r="AA44" s="331">
        <f t="shared" si="21"/>
        <v>16</v>
      </c>
      <c r="AB44" s="325">
        <f t="shared" si="22"/>
        <v>0</v>
      </c>
      <c r="AC44" s="416">
        <f t="shared" si="23"/>
        <v>57</v>
      </c>
      <c r="AD44" s="417">
        <f t="shared" si="24"/>
        <v>0</v>
      </c>
      <c r="AE44" s="418">
        <f t="shared" si="25"/>
        <v>0</v>
      </c>
      <c r="AF44" s="419">
        <f t="shared" si="26"/>
        <v>0</v>
      </c>
      <c r="AG44" s="420">
        <f t="shared" si="27"/>
        <v>0</v>
      </c>
      <c r="AH44" s="421">
        <f t="shared" si="28"/>
        <v>0</v>
      </c>
      <c r="AI44" s="421">
        <f t="shared" si="29"/>
        <v>0</v>
      </c>
      <c r="AJ44" s="325">
        <f t="shared" si="30"/>
        <v>0</v>
      </c>
      <c r="AK44" s="422">
        <f t="shared" si="31"/>
        <v>0</v>
      </c>
      <c r="AL44" s="421">
        <f t="shared" si="32"/>
        <v>0</v>
      </c>
      <c r="AM44" s="421">
        <f t="shared" si="33"/>
        <v>0</v>
      </c>
      <c r="AN44" s="423">
        <f t="shared" si="34"/>
        <v>0</v>
      </c>
      <c r="AO44" s="404"/>
      <c r="AP44" s="43"/>
    </row>
    <row r="45" spans="1:42">
      <c r="A45" s="455">
        <f t="shared" si="18"/>
        <v>38</v>
      </c>
      <c r="B45" s="345" t="s">
        <v>198</v>
      </c>
      <c r="C45" s="251">
        <v>23450</v>
      </c>
      <c r="D45" s="261" t="s">
        <v>199</v>
      </c>
      <c r="E45" s="337" t="s">
        <v>11</v>
      </c>
      <c r="F45" s="282">
        <f t="shared" si="20"/>
        <v>71</v>
      </c>
      <c r="G45" s="275">
        <v>71</v>
      </c>
      <c r="H45" s="325"/>
      <c r="I45" s="325"/>
      <c r="J45" s="330"/>
      <c r="K45" s="438"/>
      <c r="L45" s="438"/>
      <c r="M45" s="439"/>
      <c r="N45" s="418"/>
      <c r="O45" s="418"/>
      <c r="P45" s="440"/>
      <c r="Q45" s="441"/>
      <c r="R45" s="442"/>
      <c r="S45" s="442"/>
      <c r="T45" s="326"/>
      <c r="U45" s="407"/>
      <c r="V45" s="326"/>
      <c r="W45" s="326"/>
      <c r="X45" s="326"/>
      <c r="Y45" s="424"/>
      <c r="Z45" s="343"/>
      <c r="AA45" s="331">
        <f t="shared" si="21"/>
        <v>72</v>
      </c>
      <c r="AB45" s="325">
        <f t="shared" si="22"/>
        <v>0</v>
      </c>
      <c r="AC45" s="416">
        <f t="shared" si="23"/>
        <v>0</v>
      </c>
      <c r="AD45" s="417">
        <f t="shared" si="24"/>
        <v>0</v>
      </c>
      <c r="AE45" s="418">
        <f t="shared" si="25"/>
        <v>0</v>
      </c>
      <c r="AF45" s="419">
        <f t="shared" si="26"/>
        <v>0</v>
      </c>
      <c r="AG45" s="420">
        <f t="shared" si="27"/>
        <v>0</v>
      </c>
      <c r="AH45" s="421">
        <f t="shared" si="28"/>
        <v>0</v>
      </c>
      <c r="AI45" s="421">
        <f t="shared" si="29"/>
        <v>0</v>
      </c>
      <c r="AJ45" s="325">
        <f t="shared" si="30"/>
        <v>0</v>
      </c>
      <c r="AK45" s="422">
        <f t="shared" si="31"/>
        <v>0</v>
      </c>
      <c r="AL45" s="421">
        <f t="shared" si="32"/>
        <v>0</v>
      </c>
      <c r="AM45" s="421">
        <f t="shared" si="33"/>
        <v>0</v>
      </c>
      <c r="AN45" s="423">
        <f t="shared" si="34"/>
        <v>0</v>
      </c>
      <c r="AO45" s="404"/>
      <c r="AP45" s="43"/>
    </row>
    <row r="46" spans="1:42">
      <c r="A46" s="455">
        <f t="shared" si="18"/>
        <v>39</v>
      </c>
      <c r="B46" s="353" t="s">
        <v>117</v>
      </c>
      <c r="C46" s="252">
        <v>68282</v>
      </c>
      <c r="D46" s="305" t="s">
        <v>118</v>
      </c>
      <c r="E46" s="337" t="s">
        <v>11</v>
      </c>
      <c r="F46" s="282">
        <f t="shared" si="20"/>
        <v>71</v>
      </c>
      <c r="G46" s="275">
        <v>71</v>
      </c>
      <c r="H46" s="325"/>
      <c r="I46" s="325"/>
      <c r="J46" s="330"/>
      <c r="K46" s="438"/>
      <c r="L46" s="438"/>
      <c r="M46" s="439"/>
      <c r="N46" s="418"/>
      <c r="O46" s="418"/>
      <c r="P46" s="440"/>
      <c r="Q46" s="441"/>
      <c r="R46" s="442"/>
      <c r="S46" s="442"/>
      <c r="T46" s="326"/>
      <c r="U46" s="407"/>
      <c r="V46" s="326"/>
      <c r="W46" s="326"/>
      <c r="X46" s="326"/>
      <c r="Y46" s="424"/>
      <c r="Z46" s="343"/>
      <c r="AA46" s="331">
        <f t="shared" si="21"/>
        <v>71</v>
      </c>
      <c r="AB46" s="325">
        <f t="shared" si="22"/>
        <v>0</v>
      </c>
      <c r="AC46" s="416">
        <f t="shared" si="23"/>
        <v>0</v>
      </c>
      <c r="AD46" s="417">
        <f t="shared" si="24"/>
        <v>0</v>
      </c>
      <c r="AE46" s="418">
        <f t="shared" si="25"/>
        <v>0</v>
      </c>
      <c r="AF46" s="419">
        <f t="shared" si="26"/>
        <v>0</v>
      </c>
      <c r="AG46" s="420">
        <f t="shared" si="27"/>
        <v>0</v>
      </c>
      <c r="AH46" s="421">
        <f t="shared" si="28"/>
        <v>0</v>
      </c>
      <c r="AI46" s="421">
        <f t="shared" si="29"/>
        <v>0</v>
      </c>
      <c r="AJ46" s="325">
        <f t="shared" si="30"/>
        <v>0</v>
      </c>
      <c r="AK46" s="422">
        <f t="shared" si="31"/>
        <v>0</v>
      </c>
      <c r="AL46" s="421">
        <f t="shared" si="32"/>
        <v>0</v>
      </c>
      <c r="AM46" s="421">
        <f t="shared" si="33"/>
        <v>0</v>
      </c>
      <c r="AN46" s="423">
        <f t="shared" si="34"/>
        <v>0</v>
      </c>
      <c r="AO46" s="404"/>
      <c r="AP46" s="43"/>
    </row>
    <row r="47" spans="1:42">
      <c r="A47" s="455">
        <f t="shared" si="18"/>
        <v>40</v>
      </c>
      <c r="B47" s="343" t="s">
        <v>316</v>
      </c>
      <c r="C47" s="232">
        <v>68286</v>
      </c>
      <c r="D47" s="243">
        <v>3156</v>
      </c>
      <c r="E47" s="242" t="s">
        <v>11</v>
      </c>
      <c r="F47" s="282">
        <f t="shared" si="20"/>
        <v>71</v>
      </c>
      <c r="G47" s="274"/>
      <c r="H47" s="325"/>
      <c r="I47" s="325"/>
      <c r="J47" s="232">
        <v>71</v>
      </c>
      <c r="K47" s="438"/>
      <c r="L47" s="438"/>
      <c r="M47" s="439"/>
      <c r="N47" s="418"/>
      <c r="O47" s="418"/>
      <c r="P47" s="440"/>
      <c r="Q47" s="441"/>
      <c r="R47" s="442"/>
      <c r="S47" s="442"/>
      <c r="T47" s="326"/>
      <c r="U47" s="407"/>
      <c r="V47" s="326"/>
      <c r="W47" s="326"/>
      <c r="X47" s="326"/>
      <c r="Y47" s="424"/>
      <c r="Z47" s="343"/>
      <c r="AA47" s="331">
        <f t="shared" si="21"/>
        <v>71</v>
      </c>
      <c r="AB47" s="325">
        <f t="shared" si="22"/>
        <v>0</v>
      </c>
      <c r="AC47" s="416">
        <f t="shared" si="23"/>
        <v>0</v>
      </c>
      <c r="AD47" s="417">
        <f t="shared" si="24"/>
        <v>0</v>
      </c>
      <c r="AE47" s="418">
        <f t="shared" si="25"/>
        <v>0</v>
      </c>
      <c r="AF47" s="419">
        <f t="shared" si="26"/>
        <v>0</v>
      </c>
      <c r="AG47" s="420">
        <f t="shared" si="27"/>
        <v>0</v>
      </c>
      <c r="AH47" s="421">
        <f t="shared" si="28"/>
        <v>0</v>
      </c>
      <c r="AI47" s="421">
        <f t="shared" si="29"/>
        <v>0</v>
      </c>
      <c r="AJ47" s="325">
        <f t="shared" si="30"/>
        <v>0</v>
      </c>
      <c r="AK47" s="422">
        <f t="shared" si="31"/>
        <v>0</v>
      </c>
      <c r="AL47" s="421">
        <f t="shared" si="32"/>
        <v>0</v>
      </c>
      <c r="AM47" s="421">
        <f t="shared" si="33"/>
        <v>0</v>
      </c>
      <c r="AN47" s="423">
        <f t="shared" si="34"/>
        <v>0</v>
      </c>
      <c r="AO47" s="404"/>
      <c r="AP47" s="43"/>
    </row>
    <row r="48" spans="1:42">
      <c r="A48" s="455">
        <f t="shared" si="18"/>
        <v>41</v>
      </c>
      <c r="B48" s="346" t="s">
        <v>205</v>
      </c>
      <c r="C48" s="252">
        <v>75348</v>
      </c>
      <c r="D48" s="261" t="s">
        <v>206</v>
      </c>
      <c r="E48" s="310" t="s">
        <v>13</v>
      </c>
      <c r="F48" s="282">
        <f t="shared" si="20"/>
        <v>71</v>
      </c>
      <c r="G48" s="275">
        <v>71</v>
      </c>
      <c r="H48" s="325"/>
      <c r="I48" s="325"/>
      <c r="J48" s="330"/>
      <c r="K48" s="438"/>
      <c r="L48" s="438"/>
      <c r="M48" s="439"/>
      <c r="N48" s="418"/>
      <c r="O48" s="418"/>
      <c r="P48" s="440"/>
      <c r="Q48" s="441"/>
      <c r="R48" s="442"/>
      <c r="S48" s="442"/>
      <c r="T48" s="326"/>
      <c r="U48" s="407"/>
      <c r="V48" s="326"/>
      <c r="W48" s="326"/>
      <c r="X48" s="326"/>
      <c r="Y48" s="424"/>
      <c r="Z48" s="343"/>
      <c r="AA48" s="331">
        <f t="shared" si="21"/>
        <v>0</v>
      </c>
      <c r="AB48" s="325">
        <f t="shared" si="22"/>
        <v>0</v>
      </c>
      <c r="AC48" s="416">
        <f t="shared" si="23"/>
        <v>71</v>
      </c>
      <c r="AD48" s="417">
        <f t="shared" si="24"/>
        <v>0</v>
      </c>
      <c r="AE48" s="418">
        <f t="shared" si="25"/>
        <v>0</v>
      </c>
      <c r="AF48" s="419">
        <f t="shared" si="26"/>
        <v>0</v>
      </c>
      <c r="AG48" s="420">
        <f t="shared" si="27"/>
        <v>0</v>
      </c>
      <c r="AH48" s="421">
        <f t="shared" si="28"/>
        <v>0</v>
      </c>
      <c r="AI48" s="421">
        <f t="shared" si="29"/>
        <v>0</v>
      </c>
      <c r="AJ48" s="325">
        <f t="shared" si="30"/>
        <v>0</v>
      </c>
      <c r="AK48" s="422">
        <f t="shared" si="31"/>
        <v>0</v>
      </c>
      <c r="AL48" s="421">
        <f t="shared" si="32"/>
        <v>0</v>
      </c>
      <c r="AM48" s="421">
        <f t="shared" si="33"/>
        <v>0</v>
      </c>
      <c r="AN48" s="423">
        <f t="shared" si="34"/>
        <v>0</v>
      </c>
      <c r="AO48" s="404"/>
      <c r="AP48" s="43"/>
    </row>
    <row r="49" spans="1:42">
      <c r="A49" s="455">
        <f t="shared" si="18"/>
        <v>42</v>
      </c>
      <c r="B49" s="346" t="s">
        <v>200</v>
      </c>
      <c r="C49" s="252">
        <v>85522</v>
      </c>
      <c r="D49" s="305" t="s">
        <v>201</v>
      </c>
      <c r="E49" s="337" t="s">
        <v>13</v>
      </c>
      <c r="F49" s="282">
        <f t="shared" si="20"/>
        <v>71</v>
      </c>
      <c r="G49" s="275">
        <v>71</v>
      </c>
      <c r="H49" s="325"/>
      <c r="I49" s="325"/>
      <c r="J49" s="330"/>
      <c r="K49" s="438"/>
      <c r="L49" s="438"/>
      <c r="M49" s="439"/>
      <c r="N49" s="418"/>
      <c r="O49" s="418"/>
      <c r="P49" s="440"/>
      <c r="Q49" s="441"/>
      <c r="R49" s="442"/>
      <c r="S49" s="442"/>
      <c r="T49" s="326"/>
      <c r="U49" s="407"/>
      <c r="V49" s="326"/>
      <c r="W49" s="326"/>
      <c r="X49" s="326"/>
      <c r="Y49" s="424"/>
      <c r="Z49" s="343"/>
      <c r="AA49" s="331">
        <f t="shared" si="21"/>
        <v>71</v>
      </c>
      <c r="AB49" s="325">
        <f t="shared" si="22"/>
        <v>0</v>
      </c>
      <c r="AC49" s="416">
        <f t="shared" si="23"/>
        <v>0</v>
      </c>
      <c r="AD49" s="417">
        <f t="shared" si="24"/>
        <v>0</v>
      </c>
      <c r="AE49" s="418">
        <f t="shared" si="25"/>
        <v>0</v>
      </c>
      <c r="AF49" s="419">
        <f t="shared" si="26"/>
        <v>0</v>
      </c>
      <c r="AG49" s="420">
        <f t="shared" si="27"/>
        <v>0</v>
      </c>
      <c r="AH49" s="421">
        <f t="shared" si="28"/>
        <v>0</v>
      </c>
      <c r="AI49" s="421">
        <f t="shared" si="29"/>
        <v>0</v>
      </c>
      <c r="AJ49" s="325">
        <f t="shared" si="30"/>
        <v>0</v>
      </c>
      <c r="AK49" s="422">
        <f t="shared" si="31"/>
        <v>0</v>
      </c>
      <c r="AL49" s="421">
        <f t="shared" si="32"/>
        <v>0</v>
      </c>
      <c r="AM49" s="421">
        <f t="shared" si="33"/>
        <v>0</v>
      </c>
      <c r="AN49" s="423">
        <f t="shared" si="34"/>
        <v>0</v>
      </c>
      <c r="AO49" s="404"/>
      <c r="AP49" s="43"/>
    </row>
    <row r="50" spans="1:42">
      <c r="A50" s="455">
        <f t="shared" si="18"/>
        <v>43</v>
      </c>
      <c r="B50" s="346" t="s">
        <v>247</v>
      </c>
      <c r="C50" s="252">
        <v>93337</v>
      </c>
      <c r="D50" s="305" t="s">
        <v>248</v>
      </c>
      <c r="E50" s="338" t="s">
        <v>11</v>
      </c>
      <c r="F50" s="282">
        <f t="shared" si="20"/>
        <v>71</v>
      </c>
      <c r="G50" s="275">
        <v>71</v>
      </c>
      <c r="H50" s="325"/>
      <c r="I50" s="325"/>
      <c r="J50" s="330"/>
      <c r="K50" s="438"/>
      <c r="L50" s="438"/>
      <c r="M50" s="439"/>
      <c r="N50" s="418"/>
      <c r="O50" s="418"/>
      <c r="P50" s="440"/>
      <c r="Q50" s="441"/>
      <c r="R50" s="442"/>
      <c r="S50" s="442"/>
      <c r="T50" s="326"/>
      <c r="U50" s="407"/>
      <c r="V50" s="326"/>
      <c r="W50" s="326"/>
      <c r="X50" s="326"/>
      <c r="Y50" s="424"/>
      <c r="Z50" s="343"/>
      <c r="AA50" s="331">
        <f t="shared" si="21"/>
        <v>71</v>
      </c>
      <c r="AB50" s="325">
        <f t="shared" si="22"/>
        <v>0</v>
      </c>
      <c r="AC50" s="416">
        <f t="shared" si="23"/>
        <v>0</v>
      </c>
      <c r="AD50" s="417">
        <f t="shared" si="24"/>
        <v>0</v>
      </c>
      <c r="AE50" s="418">
        <f t="shared" si="25"/>
        <v>0</v>
      </c>
      <c r="AF50" s="419">
        <f t="shared" si="26"/>
        <v>0</v>
      </c>
      <c r="AG50" s="420">
        <f t="shared" si="27"/>
        <v>0</v>
      </c>
      <c r="AH50" s="421">
        <f t="shared" si="28"/>
        <v>0</v>
      </c>
      <c r="AI50" s="421">
        <f t="shared" si="29"/>
        <v>0</v>
      </c>
      <c r="AJ50" s="325">
        <f t="shared" si="30"/>
        <v>0</v>
      </c>
      <c r="AK50" s="422">
        <f t="shared" si="31"/>
        <v>0</v>
      </c>
      <c r="AL50" s="421">
        <f t="shared" si="32"/>
        <v>0</v>
      </c>
      <c r="AM50" s="421">
        <f t="shared" si="33"/>
        <v>0</v>
      </c>
      <c r="AN50" s="423">
        <f t="shared" si="34"/>
        <v>0</v>
      </c>
      <c r="AO50" s="404"/>
      <c r="AP50" s="43"/>
    </row>
    <row r="51" spans="1:42">
      <c r="A51" s="455">
        <f t="shared" si="18"/>
        <v>44</v>
      </c>
      <c r="B51" s="348" t="s">
        <v>97</v>
      </c>
      <c r="C51" s="253">
        <v>68351</v>
      </c>
      <c r="D51" s="309" t="s">
        <v>98</v>
      </c>
      <c r="E51" s="339" t="s">
        <v>11</v>
      </c>
      <c r="F51" s="282">
        <f t="shared" si="20"/>
        <v>67</v>
      </c>
      <c r="G51" s="275">
        <v>67</v>
      </c>
      <c r="H51" s="325"/>
      <c r="I51" s="325"/>
      <c r="J51" s="330"/>
      <c r="K51" s="438"/>
      <c r="L51" s="438"/>
      <c r="M51" s="439"/>
      <c r="N51" s="418"/>
      <c r="O51" s="418"/>
      <c r="P51" s="440"/>
      <c r="Q51" s="441"/>
      <c r="R51" s="442"/>
      <c r="S51" s="442"/>
      <c r="T51" s="326"/>
      <c r="U51" s="407"/>
      <c r="V51" s="326"/>
      <c r="W51" s="326"/>
      <c r="X51" s="326"/>
      <c r="Y51" s="424"/>
      <c r="Z51" s="343"/>
      <c r="AA51" s="331">
        <f t="shared" si="21"/>
        <v>71</v>
      </c>
      <c r="AB51" s="325">
        <f t="shared" si="22"/>
        <v>0</v>
      </c>
      <c r="AC51" s="416">
        <f t="shared" si="23"/>
        <v>0</v>
      </c>
      <c r="AD51" s="417">
        <f t="shared" si="24"/>
        <v>0</v>
      </c>
      <c r="AE51" s="418">
        <f t="shared" si="25"/>
        <v>0</v>
      </c>
      <c r="AF51" s="419">
        <f t="shared" si="26"/>
        <v>0</v>
      </c>
      <c r="AG51" s="420">
        <f t="shared" si="27"/>
        <v>0</v>
      </c>
      <c r="AH51" s="421">
        <f t="shared" si="28"/>
        <v>0</v>
      </c>
      <c r="AI51" s="421">
        <f t="shared" si="29"/>
        <v>0</v>
      </c>
      <c r="AJ51" s="325">
        <f t="shared" si="30"/>
        <v>0</v>
      </c>
      <c r="AK51" s="422">
        <f t="shared" si="31"/>
        <v>0</v>
      </c>
      <c r="AL51" s="421">
        <f t="shared" si="32"/>
        <v>0</v>
      </c>
      <c r="AM51" s="421">
        <f t="shared" si="33"/>
        <v>0</v>
      </c>
      <c r="AN51" s="423">
        <f t="shared" si="34"/>
        <v>0</v>
      </c>
      <c r="AO51" s="404"/>
      <c r="AP51" s="43"/>
    </row>
    <row r="52" spans="1:42">
      <c r="A52" s="455">
        <f t="shared" si="18"/>
        <v>45</v>
      </c>
      <c r="B52" s="347" t="s">
        <v>221</v>
      </c>
      <c r="C52" s="252">
        <v>93336</v>
      </c>
      <c r="D52" s="310" t="s">
        <v>222</v>
      </c>
      <c r="E52" s="310" t="s">
        <v>11</v>
      </c>
      <c r="F52" s="282">
        <f t="shared" si="20"/>
        <v>66</v>
      </c>
      <c r="G52" s="275">
        <v>66</v>
      </c>
      <c r="H52" s="325"/>
      <c r="I52" s="325"/>
      <c r="J52" s="330"/>
      <c r="K52" s="438"/>
      <c r="L52" s="438"/>
      <c r="M52" s="439"/>
      <c r="N52" s="418"/>
      <c r="O52" s="418"/>
      <c r="P52" s="440"/>
      <c r="Q52" s="441"/>
      <c r="R52" s="442"/>
      <c r="S52" s="442"/>
      <c r="T52" s="326"/>
      <c r="U52" s="407"/>
      <c r="V52" s="326"/>
      <c r="W52" s="326"/>
      <c r="X52" s="326"/>
      <c r="Y52" s="424"/>
      <c r="Z52" s="343"/>
      <c r="AA52" s="331">
        <f t="shared" si="21"/>
        <v>67</v>
      </c>
      <c r="AB52" s="325">
        <f t="shared" si="22"/>
        <v>0</v>
      </c>
      <c r="AC52" s="416">
        <f t="shared" si="23"/>
        <v>0</v>
      </c>
      <c r="AD52" s="417">
        <f t="shared" si="24"/>
        <v>0</v>
      </c>
      <c r="AE52" s="418">
        <f t="shared" si="25"/>
        <v>0</v>
      </c>
      <c r="AF52" s="419">
        <f t="shared" si="26"/>
        <v>0</v>
      </c>
      <c r="AG52" s="420">
        <f t="shared" si="27"/>
        <v>0</v>
      </c>
      <c r="AH52" s="421">
        <f t="shared" si="28"/>
        <v>0</v>
      </c>
      <c r="AI52" s="421">
        <f t="shared" si="29"/>
        <v>0</v>
      </c>
      <c r="AJ52" s="325">
        <f t="shared" si="30"/>
        <v>0</v>
      </c>
      <c r="AK52" s="422">
        <f t="shared" si="31"/>
        <v>0</v>
      </c>
      <c r="AL52" s="421">
        <f t="shared" si="32"/>
        <v>0</v>
      </c>
      <c r="AM52" s="421">
        <f t="shared" si="33"/>
        <v>0</v>
      </c>
      <c r="AN52" s="423">
        <f t="shared" si="34"/>
        <v>0</v>
      </c>
      <c r="AO52" s="404"/>
      <c r="AP52" s="43"/>
    </row>
    <row r="53" spans="1:42">
      <c r="A53" s="455">
        <f t="shared" si="18"/>
        <v>46</v>
      </c>
      <c r="B53" s="345" t="s">
        <v>128</v>
      </c>
      <c r="C53" s="251">
        <v>27155</v>
      </c>
      <c r="D53" s="261" t="s">
        <v>82</v>
      </c>
      <c r="E53" s="337" t="s">
        <v>70</v>
      </c>
      <c r="F53" s="282">
        <f t="shared" si="20"/>
        <v>65</v>
      </c>
      <c r="G53" s="275">
        <v>65</v>
      </c>
      <c r="H53" s="325"/>
      <c r="I53" s="325"/>
      <c r="J53" s="330"/>
      <c r="K53" s="438"/>
      <c r="L53" s="438"/>
      <c r="M53" s="439"/>
      <c r="N53" s="418"/>
      <c r="O53" s="418"/>
      <c r="P53" s="440"/>
      <c r="Q53" s="441"/>
      <c r="R53" s="442"/>
      <c r="S53" s="442"/>
      <c r="T53" s="326"/>
      <c r="U53" s="407"/>
      <c r="V53" s="326"/>
      <c r="W53" s="326"/>
      <c r="X53" s="326"/>
      <c r="Y53" s="424"/>
      <c r="Z53" s="343"/>
      <c r="AA53" s="331">
        <f t="shared" si="21"/>
        <v>66</v>
      </c>
      <c r="AB53" s="325">
        <f t="shared" si="22"/>
        <v>0</v>
      </c>
      <c r="AC53" s="416">
        <f t="shared" si="23"/>
        <v>0</v>
      </c>
      <c r="AD53" s="417">
        <f t="shared" si="24"/>
        <v>0</v>
      </c>
      <c r="AE53" s="418">
        <f t="shared" si="25"/>
        <v>0</v>
      </c>
      <c r="AF53" s="419">
        <f t="shared" si="26"/>
        <v>0</v>
      </c>
      <c r="AG53" s="420">
        <f t="shared" si="27"/>
        <v>0</v>
      </c>
      <c r="AH53" s="421">
        <f t="shared" si="28"/>
        <v>0</v>
      </c>
      <c r="AI53" s="421">
        <f t="shared" si="29"/>
        <v>0</v>
      </c>
      <c r="AJ53" s="325">
        <f t="shared" si="30"/>
        <v>0</v>
      </c>
      <c r="AK53" s="422">
        <f t="shared" si="31"/>
        <v>0</v>
      </c>
      <c r="AL53" s="421">
        <f t="shared" si="32"/>
        <v>0</v>
      </c>
      <c r="AM53" s="421">
        <f t="shared" si="33"/>
        <v>0</v>
      </c>
      <c r="AN53" s="423">
        <f t="shared" si="34"/>
        <v>0</v>
      </c>
      <c r="AO53" s="404"/>
      <c r="AP53" s="43"/>
    </row>
    <row r="54" spans="1:42">
      <c r="A54" s="455">
        <f t="shared" si="18"/>
        <v>47</v>
      </c>
      <c r="B54" s="350" t="s">
        <v>218</v>
      </c>
      <c r="C54" s="251">
        <v>85511</v>
      </c>
      <c r="D54" s="261" t="s">
        <v>219</v>
      </c>
      <c r="E54" s="337" t="s">
        <v>13</v>
      </c>
      <c r="F54" s="282">
        <f t="shared" si="20"/>
        <v>63</v>
      </c>
      <c r="G54" s="275">
        <v>63</v>
      </c>
      <c r="H54" s="325"/>
      <c r="I54" s="325"/>
      <c r="J54" s="330"/>
      <c r="K54" s="438"/>
      <c r="L54" s="438"/>
      <c r="M54" s="439"/>
      <c r="N54" s="418"/>
      <c r="O54" s="418"/>
      <c r="P54" s="440"/>
      <c r="Q54" s="441"/>
      <c r="R54" s="442"/>
      <c r="S54" s="442"/>
      <c r="T54" s="326"/>
      <c r="U54" s="407"/>
      <c r="V54" s="326"/>
      <c r="W54" s="326"/>
      <c r="X54" s="326"/>
      <c r="Y54" s="424"/>
      <c r="Z54" s="343"/>
      <c r="AA54" s="331">
        <f t="shared" si="21"/>
        <v>65</v>
      </c>
      <c r="AB54" s="325">
        <f t="shared" si="22"/>
        <v>0</v>
      </c>
      <c r="AC54" s="416">
        <f t="shared" si="23"/>
        <v>0</v>
      </c>
      <c r="AD54" s="417">
        <f t="shared" si="24"/>
        <v>0</v>
      </c>
      <c r="AE54" s="418">
        <f t="shared" si="25"/>
        <v>0</v>
      </c>
      <c r="AF54" s="419">
        <f t="shared" si="26"/>
        <v>0</v>
      </c>
      <c r="AG54" s="420">
        <f t="shared" si="27"/>
        <v>0</v>
      </c>
      <c r="AH54" s="421">
        <f t="shared" si="28"/>
        <v>0</v>
      </c>
      <c r="AI54" s="421">
        <f t="shared" si="29"/>
        <v>0</v>
      </c>
      <c r="AJ54" s="325">
        <f t="shared" si="30"/>
        <v>0</v>
      </c>
      <c r="AK54" s="422">
        <f t="shared" si="31"/>
        <v>0</v>
      </c>
      <c r="AL54" s="421">
        <f t="shared" si="32"/>
        <v>0</v>
      </c>
      <c r="AM54" s="421">
        <f t="shared" si="33"/>
        <v>0</v>
      </c>
      <c r="AN54" s="423">
        <f t="shared" si="34"/>
        <v>0</v>
      </c>
      <c r="AO54" s="404"/>
      <c r="AP54" s="43"/>
    </row>
    <row r="55" spans="1:42">
      <c r="A55" s="455">
        <f t="shared" si="18"/>
        <v>48</v>
      </c>
      <c r="B55" s="343" t="s">
        <v>314</v>
      </c>
      <c r="C55" s="232">
        <v>94340</v>
      </c>
      <c r="D55" s="243" t="s">
        <v>315</v>
      </c>
      <c r="E55" s="242" t="s">
        <v>11</v>
      </c>
      <c r="F55" s="282">
        <f t="shared" si="20"/>
        <v>63</v>
      </c>
      <c r="G55" s="274"/>
      <c r="H55" s="325"/>
      <c r="I55" s="325"/>
      <c r="J55" s="232">
        <v>63</v>
      </c>
      <c r="K55" s="438"/>
      <c r="L55" s="438"/>
      <c r="M55" s="439"/>
      <c r="N55" s="418"/>
      <c r="O55" s="418"/>
      <c r="P55" s="440"/>
      <c r="Q55" s="441"/>
      <c r="R55" s="442"/>
      <c r="S55" s="442"/>
      <c r="T55" s="326"/>
      <c r="U55" s="407"/>
      <c r="V55" s="326"/>
      <c r="W55" s="326"/>
      <c r="X55" s="326"/>
      <c r="Y55" s="424"/>
      <c r="Z55" s="343"/>
      <c r="AA55" s="331">
        <f t="shared" si="21"/>
        <v>63</v>
      </c>
      <c r="AB55" s="325">
        <f t="shared" si="22"/>
        <v>0</v>
      </c>
      <c r="AC55" s="416">
        <f t="shared" si="23"/>
        <v>0</v>
      </c>
      <c r="AD55" s="417">
        <f t="shared" si="24"/>
        <v>0</v>
      </c>
      <c r="AE55" s="418">
        <f t="shared" si="25"/>
        <v>0</v>
      </c>
      <c r="AF55" s="419">
        <f t="shared" si="26"/>
        <v>0</v>
      </c>
      <c r="AG55" s="420">
        <f t="shared" si="27"/>
        <v>0</v>
      </c>
      <c r="AH55" s="421">
        <f t="shared" si="28"/>
        <v>0</v>
      </c>
      <c r="AI55" s="421">
        <f t="shared" si="29"/>
        <v>0</v>
      </c>
      <c r="AJ55" s="325">
        <f t="shared" si="30"/>
        <v>0</v>
      </c>
      <c r="AK55" s="422">
        <f t="shared" si="31"/>
        <v>0</v>
      </c>
      <c r="AL55" s="421">
        <f t="shared" si="32"/>
        <v>0</v>
      </c>
      <c r="AM55" s="421">
        <f t="shared" si="33"/>
        <v>0</v>
      </c>
      <c r="AN55" s="423">
        <f t="shared" si="34"/>
        <v>0</v>
      </c>
      <c r="AO55" s="404"/>
      <c r="AP55" s="43"/>
    </row>
    <row r="56" spans="1:42">
      <c r="A56" s="455">
        <f t="shared" si="18"/>
        <v>49</v>
      </c>
      <c r="B56" s="343" t="s">
        <v>332</v>
      </c>
      <c r="C56" s="232">
        <v>94352</v>
      </c>
      <c r="D56" s="243" t="s">
        <v>333</v>
      </c>
      <c r="E56" s="242" t="s">
        <v>11</v>
      </c>
      <c r="F56" s="282">
        <f t="shared" si="20"/>
        <v>62</v>
      </c>
      <c r="G56" s="275"/>
      <c r="H56" s="325"/>
      <c r="I56" s="325"/>
      <c r="J56" s="232">
        <v>62</v>
      </c>
      <c r="K56" s="438"/>
      <c r="L56" s="438"/>
      <c r="M56" s="439"/>
      <c r="N56" s="418"/>
      <c r="O56" s="418"/>
      <c r="P56" s="440"/>
      <c r="Q56" s="441"/>
      <c r="R56" s="442"/>
      <c r="S56" s="442"/>
      <c r="T56" s="326"/>
      <c r="U56" s="407"/>
      <c r="V56" s="326"/>
      <c r="W56" s="326"/>
      <c r="X56" s="326"/>
      <c r="Y56" s="424"/>
      <c r="Z56" s="343"/>
      <c r="AA56" s="331">
        <f t="shared" si="21"/>
        <v>0</v>
      </c>
      <c r="AB56" s="325">
        <f t="shared" si="22"/>
        <v>0</v>
      </c>
      <c r="AC56" s="416">
        <f t="shared" si="23"/>
        <v>63</v>
      </c>
      <c r="AD56" s="417">
        <f t="shared" si="24"/>
        <v>0</v>
      </c>
      <c r="AE56" s="418">
        <f t="shared" si="25"/>
        <v>0</v>
      </c>
      <c r="AF56" s="419">
        <f t="shared" si="26"/>
        <v>0</v>
      </c>
      <c r="AG56" s="420">
        <f t="shared" si="27"/>
        <v>0</v>
      </c>
      <c r="AH56" s="421">
        <f t="shared" si="28"/>
        <v>0</v>
      </c>
      <c r="AI56" s="421">
        <f t="shared" si="29"/>
        <v>0</v>
      </c>
      <c r="AJ56" s="325">
        <f t="shared" si="30"/>
        <v>0</v>
      </c>
      <c r="AK56" s="422">
        <f t="shared" si="31"/>
        <v>0</v>
      </c>
      <c r="AL56" s="421">
        <f t="shared" si="32"/>
        <v>0</v>
      </c>
      <c r="AM56" s="421">
        <f t="shared" si="33"/>
        <v>0</v>
      </c>
      <c r="AN56" s="423">
        <f t="shared" si="34"/>
        <v>0</v>
      </c>
      <c r="AO56" s="404"/>
      <c r="AP56" s="43"/>
    </row>
    <row r="57" spans="1:42">
      <c r="A57" s="455">
        <f t="shared" si="18"/>
        <v>50</v>
      </c>
      <c r="B57" s="343" t="s">
        <v>287</v>
      </c>
      <c r="C57" s="232">
        <v>76094</v>
      </c>
      <c r="D57" s="243" t="s">
        <v>199</v>
      </c>
      <c r="E57" s="242" t="s">
        <v>11</v>
      </c>
      <c r="F57" s="282">
        <f t="shared" si="20"/>
        <v>61</v>
      </c>
      <c r="G57" s="275"/>
      <c r="H57" s="325"/>
      <c r="I57" s="325"/>
      <c r="J57" s="232">
        <v>61</v>
      </c>
      <c r="K57" s="438"/>
      <c r="L57" s="438"/>
      <c r="M57" s="439"/>
      <c r="N57" s="418"/>
      <c r="O57" s="418"/>
      <c r="P57" s="440"/>
      <c r="Q57" s="441"/>
      <c r="R57" s="442"/>
      <c r="S57" s="442"/>
      <c r="T57" s="326"/>
      <c r="U57" s="407"/>
      <c r="V57" s="326"/>
      <c r="W57" s="326"/>
      <c r="X57" s="326"/>
      <c r="Y57" s="424"/>
      <c r="Z57" s="343"/>
      <c r="AA57" s="331">
        <f t="shared" si="21"/>
        <v>0</v>
      </c>
      <c r="AB57" s="325">
        <f t="shared" si="22"/>
        <v>0</v>
      </c>
      <c r="AC57" s="416">
        <f t="shared" si="23"/>
        <v>62</v>
      </c>
      <c r="AD57" s="417">
        <f t="shared" si="24"/>
        <v>0</v>
      </c>
      <c r="AE57" s="418">
        <f t="shared" si="25"/>
        <v>0</v>
      </c>
      <c r="AF57" s="419">
        <f t="shared" si="26"/>
        <v>0</v>
      </c>
      <c r="AG57" s="420">
        <f t="shared" si="27"/>
        <v>0</v>
      </c>
      <c r="AH57" s="421">
        <f t="shared" si="28"/>
        <v>0</v>
      </c>
      <c r="AI57" s="421">
        <f t="shared" si="29"/>
        <v>0</v>
      </c>
      <c r="AJ57" s="325">
        <f t="shared" si="30"/>
        <v>0</v>
      </c>
      <c r="AK57" s="422">
        <f t="shared" si="31"/>
        <v>0</v>
      </c>
      <c r="AL57" s="421">
        <f t="shared" si="32"/>
        <v>0</v>
      </c>
      <c r="AM57" s="421">
        <f t="shared" si="33"/>
        <v>0</v>
      </c>
      <c r="AN57" s="423">
        <f t="shared" si="34"/>
        <v>0</v>
      </c>
      <c r="AO57" s="404"/>
      <c r="AP57" s="43"/>
    </row>
    <row r="58" spans="1:42">
      <c r="A58" s="455">
        <f t="shared" si="18"/>
        <v>51</v>
      </c>
      <c r="B58" s="343" t="s">
        <v>319</v>
      </c>
      <c r="C58" s="232">
        <v>89686</v>
      </c>
      <c r="D58" s="243" t="s">
        <v>320</v>
      </c>
      <c r="E58" s="242" t="s">
        <v>11</v>
      </c>
      <c r="F58" s="282">
        <f t="shared" si="20"/>
        <v>59</v>
      </c>
      <c r="G58" s="275"/>
      <c r="H58" s="325"/>
      <c r="I58" s="325"/>
      <c r="J58" s="232">
        <v>59</v>
      </c>
      <c r="K58" s="438"/>
      <c r="L58" s="438"/>
      <c r="M58" s="439"/>
      <c r="N58" s="418"/>
      <c r="O58" s="418"/>
      <c r="P58" s="440"/>
      <c r="Q58" s="441"/>
      <c r="R58" s="442"/>
      <c r="S58" s="442"/>
      <c r="T58" s="326"/>
      <c r="U58" s="407"/>
      <c r="V58" s="326"/>
      <c r="W58" s="326"/>
      <c r="X58" s="326"/>
      <c r="Y58" s="424"/>
      <c r="Z58" s="343"/>
      <c r="AA58" s="331">
        <f t="shared" si="21"/>
        <v>0</v>
      </c>
      <c r="AB58" s="325">
        <f t="shared" si="22"/>
        <v>0</v>
      </c>
      <c r="AC58" s="416">
        <f t="shared" si="23"/>
        <v>61</v>
      </c>
      <c r="AD58" s="417">
        <f t="shared" si="24"/>
        <v>0</v>
      </c>
      <c r="AE58" s="418">
        <f t="shared" si="25"/>
        <v>0</v>
      </c>
      <c r="AF58" s="419">
        <f t="shared" si="26"/>
        <v>0</v>
      </c>
      <c r="AG58" s="420">
        <f t="shared" si="27"/>
        <v>0</v>
      </c>
      <c r="AH58" s="421">
        <f t="shared" si="28"/>
        <v>0</v>
      </c>
      <c r="AI58" s="421">
        <f t="shared" si="29"/>
        <v>0</v>
      </c>
      <c r="AJ58" s="325">
        <f t="shared" si="30"/>
        <v>0</v>
      </c>
      <c r="AK58" s="422">
        <f t="shared" si="31"/>
        <v>0</v>
      </c>
      <c r="AL58" s="421">
        <f t="shared" si="32"/>
        <v>0</v>
      </c>
      <c r="AM58" s="421">
        <f t="shared" si="33"/>
        <v>0</v>
      </c>
      <c r="AN58" s="423">
        <f t="shared" si="34"/>
        <v>0</v>
      </c>
      <c r="AO58" s="404"/>
      <c r="AP58" s="43"/>
    </row>
    <row r="59" spans="1:42">
      <c r="A59" s="455">
        <f t="shared" si="18"/>
        <v>52</v>
      </c>
      <c r="B59" s="345" t="s">
        <v>240</v>
      </c>
      <c r="C59" s="251">
        <v>85402</v>
      </c>
      <c r="D59" s="261" t="s">
        <v>241</v>
      </c>
      <c r="E59" s="310" t="s">
        <v>0</v>
      </c>
      <c r="F59" s="282">
        <f t="shared" si="20"/>
        <v>58</v>
      </c>
      <c r="G59" s="275">
        <v>58</v>
      </c>
      <c r="H59" s="325"/>
      <c r="I59" s="325"/>
      <c r="J59" s="330"/>
      <c r="K59" s="438"/>
      <c r="L59" s="438"/>
      <c r="M59" s="439"/>
      <c r="N59" s="418"/>
      <c r="O59" s="418"/>
      <c r="P59" s="440"/>
      <c r="Q59" s="441"/>
      <c r="R59" s="442"/>
      <c r="S59" s="442"/>
      <c r="T59" s="326"/>
      <c r="U59" s="407"/>
      <c r="V59" s="326"/>
      <c r="W59" s="326"/>
      <c r="X59" s="326"/>
      <c r="Y59" s="424"/>
      <c r="Z59" s="343"/>
      <c r="AA59" s="331">
        <f t="shared" si="21"/>
        <v>0</v>
      </c>
      <c r="AB59" s="325">
        <f t="shared" si="22"/>
        <v>0</v>
      </c>
      <c r="AC59" s="416">
        <f t="shared" si="23"/>
        <v>59</v>
      </c>
      <c r="AD59" s="417">
        <f t="shared" si="24"/>
        <v>0</v>
      </c>
      <c r="AE59" s="418">
        <f t="shared" si="25"/>
        <v>0</v>
      </c>
      <c r="AF59" s="419">
        <f t="shared" si="26"/>
        <v>0</v>
      </c>
      <c r="AG59" s="420">
        <f t="shared" si="27"/>
        <v>0</v>
      </c>
      <c r="AH59" s="421">
        <f t="shared" si="28"/>
        <v>0</v>
      </c>
      <c r="AI59" s="421">
        <f t="shared" si="29"/>
        <v>0</v>
      </c>
      <c r="AJ59" s="325">
        <f t="shared" si="30"/>
        <v>0</v>
      </c>
      <c r="AK59" s="422">
        <f t="shared" si="31"/>
        <v>0</v>
      </c>
      <c r="AL59" s="421">
        <f t="shared" si="32"/>
        <v>0</v>
      </c>
      <c r="AM59" s="421">
        <f t="shared" si="33"/>
        <v>0</v>
      </c>
      <c r="AN59" s="423">
        <f t="shared" si="34"/>
        <v>0</v>
      </c>
      <c r="AO59" s="404"/>
      <c r="AP59" s="43"/>
    </row>
    <row r="60" spans="1:42">
      <c r="A60" s="455">
        <f t="shared" si="18"/>
        <v>53</v>
      </c>
      <c r="B60" s="345" t="s">
        <v>209</v>
      </c>
      <c r="C60" s="251">
        <v>85487</v>
      </c>
      <c r="D60" s="261" t="s">
        <v>210</v>
      </c>
      <c r="E60" s="337" t="s">
        <v>13</v>
      </c>
      <c r="F60" s="282">
        <f t="shared" ref="F60:F91" si="35">ROUND(IF(COUNT(AA61:AP61)&lt;=3,SUM(AA61:AP61),SUM(LARGE(AA61:AP61,1),LARGE(AA61:AP61,2),LARGE(AA61:AP61,3))),0)</f>
        <v>58</v>
      </c>
      <c r="G60" s="275">
        <v>58</v>
      </c>
      <c r="H60" s="325"/>
      <c r="I60" s="325"/>
      <c r="J60" s="330"/>
      <c r="K60" s="438"/>
      <c r="L60" s="438"/>
      <c r="M60" s="439"/>
      <c r="N60" s="418"/>
      <c r="O60" s="418"/>
      <c r="P60" s="440"/>
      <c r="Q60" s="441"/>
      <c r="R60" s="442"/>
      <c r="S60" s="442"/>
      <c r="T60" s="326"/>
      <c r="U60" s="407"/>
      <c r="V60" s="326"/>
      <c r="W60" s="326"/>
      <c r="X60" s="326"/>
      <c r="Y60" s="424"/>
      <c r="Z60" s="343"/>
      <c r="AA60" s="331">
        <f t="shared" si="21"/>
        <v>58</v>
      </c>
      <c r="AB60" s="325">
        <f t="shared" si="22"/>
        <v>0</v>
      </c>
      <c r="AC60" s="416">
        <f t="shared" si="23"/>
        <v>0</v>
      </c>
      <c r="AD60" s="417">
        <f t="shared" si="24"/>
        <v>0</v>
      </c>
      <c r="AE60" s="418">
        <f t="shared" si="25"/>
        <v>0</v>
      </c>
      <c r="AF60" s="419">
        <f t="shared" si="26"/>
        <v>0</v>
      </c>
      <c r="AG60" s="420">
        <f t="shared" si="27"/>
        <v>0</v>
      </c>
      <c r="AH60" s="421">
        <f t="shared" si="28"/>
        <v>0</v>
      </c>
      <c r="AI60" s="421">
        <f t="shared" si="29"/>
        <v>0</v>
      </c>
      <c r="AJ60" s="325">
        <f t="shared" si="30"/>
        <v>0</v>
      </c>
      <c r="AK60" s="422">
        <f t="shared" si="31"/>
        <v>0</v>
      </c>
      <c r="AL60" s="421">
        <f t="shared" si="32"/>
        <v>0</v>
      </c>
      <c r="AM60" s="421">
        <f t="shared" si="33"/>
        <v>0</v>
      </c>
      <c r="AN60" s="423">
        <f t="shared" si="34"/>
        <v>0</v>
      </c>
      <c r="AO60" s="404"/>
      <c r="AP60" s="43"/>
    </row>
    <row r="61" spans="1:42">
      <c r="A61" s="455">
        <f t="shared" si="18"/>
        <v>54</v>
      </c>
      <c r="B61" s="343" t="s">
        <v>339</v>
      </c>
      <c r="C61" s="232">
        <v>21769</v>
      </c>
      <c r="D61" s="243">
        <v>251</v>
      </c>
      <c r="E61" s="242" t="s">
        <v>11</v>
      </c>
      <c r="F61" s="282">
        <f t="shared" si="35"/>
        <v>57</v>
      </c>
      <c r="G61" s="274"/>
      <c r="H61" s="325"/>
      <c r="I61" s="325"/>
      <c r="J61" s="232">
        <v>57</v>
      </c>
      <c r="K61" s="438"/>
      <c r="L61" s="438"/>
      <c r="M61" s="439"/>
      <c r="N61" s="418"/>
      <c r="O61" s="418"/>
      <c r="P61" s="440"/>
      <c r="Q61" s="441"/>
      <c r="R61" s="442"/>
      <c r="S61" s="442"/>
      <c r="T61" s="326"/>
      <c r="U61" s="407"/>
      <c r="V61" s="326"/>
      <c r="W61" s="326"/>
      <c r="X61" s="326"/>
      <c r="Y61" s="424"/>
      <c r="Z61" s="343"/>
      <c r="AA61" s="331">
        <f t="shared" ref="AA61:AA92" si="36">G60</f>
        <v>58</v>
      </c>
      <c r="AB61" s="325">
        <f t="shared" ref="AB61:AB92" si="37">MAX(H60,I60)</f>
        <v>0</v>
      </c>
      <c r="AC61" s="416">
        <f t="shared" ref="AC61:AC92" si="38">J60</f>
        <v>0</v>
      </c>
      <c r="AD61" s="417">
        <f t="shared" si="24"/>
        <v>0</v>
      </c>
      <c r="AE61" s="418">
        <f t="shared" si="25"/>
        <v>0</v>
      </c>
      <c r="AF61" s="419">
        <f t="shared" si="26"/>
        <v>0</v>
      </c>
      <c r="AG61" s="420">
        <f t="shared" si="27"/>
        <v>0</v>
      </c>
      <c r="AH61" s="421">
        <f t="shared" si="28"/>
        <v>0</v>
      </c>
      <c r="AI61" s="421">
        <f t="shared" si="29"/>
        <v>0</v>
      </c>
      <c r="AJ61" s="325">
        <f t="shared" si="30"/>
        <v>0</v>
      </c>
      <c r="AK61" s="422">
        <f t="shared" si="31"/>
        <v>0</v>
      </c>
      <c r="AL61" s="421">
        <f t="shared" si="32"/>
        <v>0</v>
      </c>
      <c r="AM61" s="421">
        <f t="shared" si="33"/>
        <v>0</v>
      </c>
      <c r="AN61" s="423">
        <f t="shared" si="34"/>
        <v>0</v>
      </c>
      <c r="AO61" s="404"/>
      <c r="AP61" s="43"/>
    </row>
    <row r="62" spans="1:42">
      <c r="A62" s="455">
        <f t="shared" si="18"/>
        <v>55</v>
      </c>
      <c r="B62" s="343" t="s">
        <v>345</v>
      </c>
      <c r="C62" s="232">
        <v>70612</v>
      </c>
      <c r="D62" s="243" t="s">
        <v>346</v>
      </c>
      <c r="E62" s="242" t="s">
        <v>11</v>
      </c>
      <c r="F62" s="282">
        <f t="shared" si="35"/>
        <v>57</v>
      </c>
      <c r="G62" s="275"/>
      <c r="H62" s="325"/>
      <c r="I62" s="325"/>
      <c r="J62" s="232">
        <v>57</v>
      </c>
      <c r="K62" s="438"/>
      <c r="L62" s="438"/>
      <c r="M62" s="439"/>
      <c r="N62" s="418"/>
      <c r="O62" s="418"/>
      <c r="P62" s="440"/>
      <c r="Q62" s="441"/>
      <c r="R62" s="442"/>
      <c r="S62" s="442"/>
      <c r="T62" s="326"/>
      <c r="U62" s="407"/>
      <c r="V62" s="326"/>
      <c r="W62" s="326"/>
      <c r="X62" s="326"/>
      <c r="Y62" s="424"/>
      <c r="Z62" s="343"/>
      <c r="AA62" s="331">
        <f t="shared" si="36"/>
        <v>0</v>
      </c>
      <c r="AB62" s="325">
        <f t="shared" si="37"/>
        <v>0</v>
      </c>
      <c r="AC62" s="416">
        <f t="shared" si="38"/>
        <v>57</v>
      </c>
      <c r="AD62" s="417">
        <f t="shared" si="24"/>
        <v>0</v>
      </c>
      <c r="AE62" s="418">
        <f t="shared" si="25"/>
        <v>0</v>
      </c>
      <c r="AF62" s="419">
        <f t="shared" si="26"/>
        <v>0</v>
      </c>
      <c r="AG62" s="420">
        <f t="shared" si="27"/>
        <v>0</v>
      </c>
      <c r="AH62" s="421">
        <f t="shared" si="28"/>
        <v>0</v>
      </c>
      <c r="AI62" s="421">
        <f t="shared" si="29"/>
        <v>0</v>
      </c>
      <c r="AJ62" s="325">
        <f t="shared" si="30"/>
        <v>0</v>
      </c>
      <c r="AK62" s="422">
        <f t="shared" si="31"/>
        <v>0</v>
      </c>
      <c r="AL62" s="421">
        <f t="shared" si="32"/>
        <v>0</v>
      </c>
      <c r="AM62" s="421">
        <f t="shared" si="33"/>
        <v>0</v>
      </c>
      <c r="AN62" s="423">
        <f t="shared" si="34"/>
        <v>0</v>
      </c>
      <c r="AO62" s="404"/>
    </row>
    <row r="63" spans="1:42">
      <c r="A63" s="455">
        <f t="shared" si="18"/>
        <v>56</v>
      </c>
      <c r="B63" s="343" t="s">
        <v>297</v>
      </c>
      <c r="C63" s="232">
        <v>89679</v>
      </c>
      <c r="D63" s="243" t="s">
        <v>298</v>
      </c>
      <c r="E63" s="242" t="s">
        <v>11</v>
      </c>
      <c r="F63" s="282">
        <f t="shared" si="35"/>
        <v>57</v>
      </c>
      <c r="G63" s="275"/>
      <c r="H63" s="325"/>
      <c r="I63" s="325"/>
      <c r="J63" s="232">
        <v>57</v>
      </c>
      <c r="K63" s="438"/>
      <c r="L63" s="438"/>
      <c r="M63" s="439"/>
      <c r="N63" s="418"/>
      <c r="O63" s="418"/>
      <c r="P63" s="440"/>
      <c r="Q63" s="441"/>
      <c r="R63" s="442"/>
      <c r="S63" s="442"/>
      <c r="T63" s="326"/>
      <c r="U63" s="407"/>
      <c r="V63" s="326"/>
      <c r="W63" s="326"/>
      <c r="X63" s="326"/>
      <c r="Y63" s="424"/>
      <c r="Z63" s="343"/>
      <c r="AA63" s="331">
        <f t="shared" si="36"/>
        <v>0</v>
      </c>
      <c r="AB63" s="325">
        <f t="shared" si="37"/>
        <v>0</v>
      </c>
      <c r="AC63" s="416">
        <f t="shared" si="38"/>
        <v>57</v>
      </c>
      <c r="AD63" s="417">
        <f t="shared" si="24"/>
        <v>0</v>
      </c>
      <c r="AE63" s="418">
        <f t="shared" si="25"/>
        <v>0</v>
      </c>
      <c r="AF63" s="419">
        <f t="shared" si="26"/>
        <v>0</v>
      </c>
      <c r="AG63" s="420">
        <f t="shared" si="27"/>
        <v>0</v>
      </c>
      <c r="AH63" s="421">
        <f t="shared" si="28"/>
        <v>0</v>
      </c>
      <c r="AI63" s="421">
        <f t="shared" si="29"/>
        <v>0</v>
      </c>
      <c r="AJ63" s="325">
        <f t="shared" si="30"/>
        <v>0</v>
      </c>
      <c r="AK63" s="422">
        <f t="shared" si="31"/>
        <v>0</v>
      </c>
      <c r="AL63" s="421">
        <f t="shared" si="32"/>
        <v>0</v>
      </c>
      <c r="AM63" s="421">
        <f t="shared" si="33"/>
        <v>0</v>
      </c>
      <c r="AN63" s="423">
        <f t="shared" si="34"/>
        <v>0</v>
      </c>
      <c r="AO63" s="404"/>
    </row>
    <row r="64" spans="1:42">
      <c r="A64" s="455">
        <f t="shared" si="18"/>
        <v>57</v>
      </c>
      <c r="B64" s="349" t="s">
        <v>280</v>
      </c>
      <c r="C64" s="247">
        <v>94342</v>
      </c>
      <c r="D64" s="243" t="s">
        <v>281</v>
      </c>
      <c r="E64" s="242" t="s">
        <v>11</v>
      </c>
      <c r="F64" s="282">
        <f t="shared" si="35"/>
        <v>56</v>
      </c>
      <c r="G64" s="274"/>
      <c r="H64" s="325"/>
      <c r="I64" s="325"/>
      <c r="J64" s="232">
        <v>56</v>
      </c>
      <c r="K64" s="438"/>
      <c r="L64" s="438"/>
      <c r="M64" s="439"/>
      <c r="N64" s="418"/>
      <c r="O64" s="418"/>
      <c r="P64" s="440"/>
      <c r="Q64" s="441"/>
      <c r="R64" s="442"/>
      <c r="S64" s="442"/>
      <c r="T64" s="326"/>
      <c r="U64" s="407"/>
      <c r="V64" s="326"/>
      <c r="W64" s="326"/>
      <c r="X64" s="326"/>
      <c r="Y64" s="424"/>
      <c r="Z64" s="343"/>
      <c r="AA64" s="331">
        <f t="shared" si="36"/>
        <v>0</v>
      </c>
      <c r="AB64" s="325">
        <f t="shared" si="37"/>
        <v>0</v>
      </c>
      <c r="AC64" s="416">
        <f t="shared" si="38"/>
        <v>57</v>
      </c>
      <c r="AD64" s="417">
        <f t="shared" si="24"/>
        <v>0</v>
      </c>
      <c r="AE64" s="418">
        <f t="shared" si="25"/>
        <v>0</v>
      </c>
      <c r="AF64" s="419">
        <f t="shared" si="26"/>
        <v>0</v>
      </c>
      <c r="AG64" s="420">
        <f t="shared" si="27"/>
        <v>0</v>
      </c>
      <c r="AH64" s="421">
        <f t="shared" si="28"/>
        <v>0</v>
      </c>
      <c r="AI64" s="421">
        <f t="shared" si="29"/>
        <v>0</v>
      </c>
      <c r="AJ64" s="325">
        <f t="shared" si="30"/>
        <v>0</v>
      </c>
      <c r="AK64" s="422">
        <f t="shared" si="31"/>
        <v>0</v>
      </c>
      <c r="AL64" s="421">
        <f t="shared" si="32"/>
        <v>0</v>
      </c>
      <c r="AM64" s="421">
        <f t="shared" si="33"/>
        <v>0</v>
      </c>
      <c r="AN64" s="423">
        <f t="shared" si="34"/>
        <v>0</v>
      </c>
      <c r="AO64" s="404"/>
    </row>
    <row r="65" spans="1:42">
      <c r="A65" s="455">
        <f t="shared" si="18"/>
        <v>58</v>
      </c>
      <c r="B65" s="351" t="s">
        <v>226</v>
      </c>
      <c r="C65" s="254">
        <v>85481</v>
      </c>
      <c r="D65" s="311" t="s">
        <v>227</v>
      </c>
      <c r="E65" s="338" t="s">
        <v>13</v>
      </c>
      <c r="F65" s="282">
        <f t="shared" si="35"/>
        <v>55</v>
      </c>
      <c r="G65" s="275">
        <v>55</v>
      </c>
      <c r="H65" s="325"/>
      <c r="I65" s="325"/>
      <c r="J65" s="330"/>
      <c r="K65" s="438"/>
      <c r="L65" s="438"/>
      <c r="M65" s="439"/>
      <c r="N65" s="418"/>
      <c r="O65" s="418"/>
      <c r="P65" s="440"/>
      <c r="Q65" s="441"/>
      <c r="R65" s="442"/>
      <c r="S65" s="442"/>
      <c r="T65" s="326"/>
      <c r="U65" s="407"/>
      <c r="V65" s="326"/>
      <c r="W65" s="326"/>
      <c r="X65" s="326"/>
      <c r="Y65" s="424"/>
      <c r="Z65" s="343"/>
      <c r="AA65" s="331">
        <f t="shared" si="36"/>
        <v>0</v>
      </c>
      <c r="AB65" s="325">
        <f t="shared" si="37"/>
        <v>0</v>
      </c>
      <c r="AC65" s="416">
        <f t="shared" si="38"/>
        <v>56</v>
      </c>
      <c r="AD65" s="417">
        <f t="shared" si="24"/>
        <v>0</v>
      </c>
      <c r="AE65" s="418">
        <f t="shared" si="25"/>
        <v>0</v>
      </c>
      <c r="AF65" s="419">
        <f t="shared" si="26"/>
        <v>0</v>
      </c>
      <c r="AG65" s="420">
        <f t="shared" si="27"/>
        <v>0</v>
      </c>
      <c r="AH65" s="421">
        <f t="shared" si="28"/>
        <v>0</v>
      </c>
      <c r="AI65" s="421">
        <f t="shared" si="29"/>
        <v>0</v>
      </c>
      <c r="AJ65" s="325">
        <f t="shared" si="30"/>
        <v>0</v>
      </c>
      <c r="AK65" s="422">
        <f t="shared" si="31"/>
        <v>0</v>
      </c>
      <c r="AL65" s="421">
        <f t="shared" si="32"/>
        <v>0</v>
      </c>
      <c r="AM65" s="421">
        <f t="shared" si="33"/>
        <v>0</v>
      </c>
      <c r="AN65" s="423">
        <f t="shared" si="34"/>
        <v>0</v>
      </c>
      <c r="AO65" s="404"/>
    </row>
    <row r="66" spans="1:42">
      <c r="A66" s="455">
        <f t="shared" si="18"/>
        <v>59</v>
      </c>
      <c r="B66" s="346" t="s">
        <v>242</v>
      </c>
      <c r="C66" s="305">
        <v>93316</v>
      </c>
      <c r="D66" s="305">
        <v>3193</v>
      </c>
      <c r="E66" s="310" t="s">
        <v>11</v>
      </c>
      <c r="F66" s="282">
        <f t="shared" si="35"/>
        <v>51</v>
      </c>
      <c r="G66" s="275">
        <v>51</v>
      </c>
      <c r="H66" s="325"/>
      <c r="I66" s="325"/>
      <c r="J66" s="330"/>
      <c r="K66" s="438"/>
      <c r="L66" s="438"/>
      <c r="M66" s="439"/>
      <c r="N66" s="418"/>
      <c r="O66" s="418"/>
      <c r="P66" s="440"/>
      <c r="Q66" s="441"/>
      <c r="R66" s="442"/>
      <c r="S66" s="442"/>
      <c r="T66" s="326"/>
      <c r="U66" s="407"/>
      <c r="V66" s="326"/>
      <c r="W66" s="326"/>
      <c r="X66" s="326"/>
      <c r="Y66" s="424"/>
      <c r="Z66" s="343"/>
      <c r="AA66" s="327">
        <f t="shared" si="36"/>
        <v>55</v>
      </c>
      <c r="AB66" s="325">
        <f t="shared" si="37"/>
        <v>0</v>
      </c>
      <c r="AC66" s="416">
        <f t="shared" si="38"/>
        <v>0</v>
      </c>
      <c r="AD66" s="417">
        <f t="shared" si="24"/>
        <v>0</v>
      </c>
      <c r="AE66" s="418">
        <f t="shared" si="25"/>
        <v>0</v>
      </c>
      <c r="AF66" s="419">
        <f t="shared" si="26"/>
        <v>0</v>
      </c>
      <c r="AG66" s="420">
        <f t="shared" si="27"/>
        <v>0</v>
      </c>
      <c r="AH66" s="421">
        <f t="shared" si="28"/>
        <v>0</v>
      </c>
      <c r="AI66" s="421">
        <f t="shared" si="29"/>
        <v>0</v>
      </c>
      <c r="AJ66" s="325">
        <f t="shared" si="30"/>
        <v>0</v>
      </c>
      <c r="AK66" s="422">
        <f t="shared" si="31"/>
        <v>0</v>
      </c>
      <c r="AL66" s="421">
        <f t="shared" si="32"/>
        <v>0</v>
      </c>
      <c r="AM66" s="421">
        <f t="shared" si="33"/>
        <v>0</v>
      </c>
      <c r="AN66" s="423">
        <f t="shared" si="34"/>
        <v>0</v>
      </c>
      <c r="AO66" s="404"/>
      <c r="AP66" s="43"/>
    </row>
    <row r="67" spans="1:42">
      <c r="A67" s="455">
        <f t="shared" si="18"/>
        <v>60</v>
      </c>
      <c r="B67" s="343" t="s">
        <v>354</v>
      </c>
      <c r="C67" s="232">
        <v>94349</v>
      </c>
      <c r="D67" s="243" t="s">
        <v>355</v>
      </c>
      <c r="E67" s="242" t="s">
        <v>11</v>
      </c>
      <c r="F67" s="282">
        <f t="shared" si="35"/>
        <v>51</v>
      </c>
      <c r="G67" s="275"/>
      <c r="H67" s="325"/>
      <c r="I67" s="325"/>
      <c r="J67" s="232">
        <v>51</v>
      </c>
      <c r="K67" s="438"/>
      <c r="L67" s="438"/>
      <c r="M67" s="439"/>
      <c r="N67" s="418"/>
      <c r="O67" s="418"/>
      <c r="P67" s="440"/>
      <c r="Q67" s="441"/>
      <c r="R67" s="442"/>
      <c r="S67" s="442"/>
      <c r="T67" s="326"/>
      <c r="U67" s="407"/>
      <c r="V67" s="326"/>
      <c r="W67" s="326"/>
      <c r="X67" s="326"/>
      <c r="Y67" s="424"/>
      <c r="Z67" s="343"/>
      <c r="AA67" s="327">
        <f t="shared" si="36"/>
        <v>51</v>
      </c>
      <c r="AB67" s="325">
        <f t="shared" si="37"/>
        <v>0</v>
      </c>
      <c r="AC67" s="416">
        <f t="shared" si="38"/>
        <v>0</v>
      </c>
      <c r="AD67" s="417">
        <f t="shared" si="24"/>
        <v>0</v>
      </c>
      <c r="AE67" s="418">
        <f t="shared" si="25"/>
        <v>0</v>
      </c>
      <c r="AF67" s="419">
        <f t="shared" si="26"/>
        <v>0</v>
      </c>
      <c r="AG67" s="420">
        <f t="shared" si="27"/>
        <v>0</v>
      </c>
      <c r="AH67" s="421">
        <f t="shared" si="28"/>
        <v>0</v>
      </c>
      <c r="AI67" s="421">
        <f t="shared" si="29"/>
        <v>0</v>
      </c>
      <c r="AJ67" s="325">
        <f t="shared" si="30"/>
        <v>0</v>
      </c>
      <c r="AK67" s="422">
        <f t="shared" si="31"/>
        <v>0</v>
      </c>
      <c r="AL67" s="421">
        <f t="shared" si="32"/>
        <v>0</v>
      </c>
      <c r="AM67" s="421">
        <f t="shared" si="33"/>
        <v>0</v>
      </c>
      <c r="AN67" s="423">
        <f t="shared" si="34"/>
        <v>0</v>
      </c>
      <c r="AO67" s="404"/>
      <c r="AP67" s="43"/>
    </row>
    <row r="68" spans="1:42">
      <c r="A68" s="455">
        <f t="shared" si="18"/>
        <v>61</v>
      </c>
      <c r="B68" s="343" t="s">
        <v>352</v>
      </c>
      <c r="C68" s="232">
        <v>93245</v>
      </c>
      <c r="D68" s="243" t="s">
        <v>353</v>
      </c>
      <c r="E68" s="242" t="s">
        <v>11</v>
      </c>
      <c r="F68" s="282">
        <f t="shared" si="35"/>
        <v>46</v>
      </c>
      <c r="G68" s="275"/>
      <c r="H68" s="325"/>
      <c r="I68" s="325"/>
      <c r="J68" s="232">
        <v>46</v>
      </c>
      <c r="K68" s="438"/>
      <c r="L68" s="438"/>
      <c r="M68" s="439"/>
      <c r="N68" s="418"/>
      <c r="O68" s="418"/>
      <c r="P68" s="440"/>
      <c r="Q68" s="441"/>
      <c r="R68" s="442"/>
      <c r="S68" s="442"/>
      <c r="T68" s="326"/>
      <c r="U68" s="407"/>
      <c r="V68" s="326"/>
      <c r="W68" s="326"/>
      <c r="X68" s="326"/>
      <c r="Y68" s="424"/>
      <c r="Z68" s="343"/>
      <c r="AA68" s="327">
        <f t="shared" si="36"/>
        <v>0</v>
      </c>
      <c r="AB68" s="325">
        <f t="shared" si="37"/>
        <v>0</v>
      </c>
      <c r="AC68" s="416">
        <f t="shared" si="38"/>
        <v>51</v>
      </c>
      <c r="AD68" s="417">
        <f t="shared" si="24"/>
        <v>0</v>
      </c>
      <c r="AE68" s="418">
        <f t="shared" si="25"/>
        <v>0</v>
      </c>
      <c r="AF68" s="419">
        <f t="shared" si="26"/>
        <v>0</v>
      </c>
      <c r="AG68" s="420">
        <f t="shared" si="27"/>
        <v>0</v>
      </c>
      <c r="AH68" s="421">
        <f t="shared" si="28"/>
        <v>0</v>
      </c>
      <c r="AI68" s="421">
        <f t="shared" si="29"/>
        <v>0</v>
      </c>
      <c r="AJ68" s="325">
        <f t="shared" si="30"/>
        <v>0</v>
      </c>
      <c r="AK68" s="422">
        <f t="shared" si="31"/>
        <v>0</v>
      </c>
      <c r="AL68" s="421">
        <f t="shared" si="32"/>
        <v>0</v>
      </c>
      <c r="AM68" s="421">
        <f t="shared" si="33"/>
        <v>0</v>
      </c>
      <c r="AN68" s="423">
        <f t="shared" si="34"/>
        <v>0</v>
      </c>
      <c r="AO68" s="404"/>
      <c r="AP68" s="43"/>
    </row>
    <row r="69" spans="1:42">
      <c r="A69" s="455">
        <f t="shared" si="18"/>
        <v>62</v>
      </c>
      <c r="B69" s="343" t="s">
        <v>258</v>
      </c>
      <c r="C69" s="232">
        <v>22681</v>
      </c>
      <c r="D69" s="243">
        <v>1213</v>
      </c>
      <c r="E69" s="242" t="s">
        <v>11</v>
      </c>
      <c r="F69" s="282">
        <f t="shared" si="35"/>
        <v>45</v>
      </c>
      <c r="G69" s="275">
        <v>0</v>
      </c>
      <c r="H69" s="325"/>
      <c r="I69" s="325"/>
      <c r="J69" s="232">
        <v>45</v>
      </c>
      <c r="K69" s="438"/>
      <c r="L69" s="438"/>
      <c r="M69" s="439"/>
      <c r="N69" s="418"/>
      <c r="O69" s="418"/>
      <c r="P69" s="440"/>
      <c r="Q69" s="441"/>
      <c r="R69" s="442"/>
      <c r="S69" s="442"/>
      <c r="T69" s="326"/>
      <c r="U69" s="407"/>
      <c r="V69" s="326"/>
      <c r="W69" s="326"/>
      <c r="X69" s="326"/>
      <c r="Y69" s="424"/>
      <c r="Z69" s="343"/>
      <c r="AA69" s="327">
        <f t="shared" si="36"/>
        <v>0</v>
      </c>
      <c r="AB69" s="325">
        <f t="shared" si="37"/>
        <v>0</v>
      </c>
      <c r="AC69" s="416">
        <f t="shared" si="38"/>
        <v>46</v>
      </c>
      <c r="AD69" s="417">
        <f t="shared" si="24"/>
        <v>0</v>
      </c>
      <c r="AE69" s="418">
        <f t="shared" si="25"/>
        <v>0</v>
      </c>
      <c r="AF69" s="419">
        <f t="shared" si="26"/>
        <v>0</v>
      </c>
      <c r="AG69" s="420">
        <f t="shared" si="27"/>
        <v>0</v>
      </c>
      <c r="AH69" s="421">
        <f t="shared" si="28"/>
        <v>0</v>
      </c>
      <c r="AI69" s="421">
        <f t="shared" si="29"/>
        <v>0</v>
      </c>
      <c r="AJ69" s="325">
        <f t="shared" si="30"/>
        <v>0</v>
      </c>
      <c r="AK69" s="422">
        <f t="shared" si="31"/>
        <v>0</v>
      </c>
      <c r="AL69" s="421">
        <f t="shared" si="32"/>
        <v>0</v>
      </c>
      <c r="AM69" s="421">
        <f t="shared" si="33"/>
        <v>0</v>
      </c>
      <c r="AN69" s="423">
        <f t="shared" si="34"/>
        <v>0</v>
      </c>
      <c r="AO69" s="404"/>
      <c r="AP69" s="43"/>
    </row>
    <row r="70" spans="1:42">
      <c r="A70" s="455">
        <f t="shared" si="18"/>
        <v>63</v>
      </c>
      <c r="B70" s="343" t="s">
        <v>334</v>
      </c>
      <c r="C70" s="232">
        <v>76046</v>
      </c>
      <c r="D70" s="243">
        <v>3207</v>
      </c>
      <c r="E70" s="242" t="s">
        <v>11</v>
      </c>
      <c r="F70" s="282">
        <f t="shared" si="35"/>
        <v>45</v>
      </c>
      <c r="G70" s="275">
        <v>30</v>
      </c>
      <c r="H70" s="325"/>
      <c r="I70" s="325"/>
      <c r="J70" s="232">
        <v>15</v>
      </c>
      <c r="K70" s="438"/>
      <c r="L70" s="438"/>
      <c r="M70" s="439"/>
      <c r="N70" s="418"/>
      <c r="O70" s="418"/>
      <c r="P70" s="440"/>
      <c r="Q70" s="441"/>
      <c r="R70" s="442"/>
      <c r="S70" s="442"/>
      <c r="T70" s="326"/>
      <c r="U70" s="407"/>
      <c r="V70" s="326"/>
      <c r="W70" s="326"/>
      <c r="X70" s="326"/>
      <c r="Y70" s="424"/>
      <c r="Z70" s="343"/>
      <c r="AA70" s="327">
        <f t="shared" si="36"/>
        <v>0</v>
      </c>
      <c r="AB70" s="325">
        <f t="shared" si="37"/>
        <v>0</v>
      </c>
      <c r="AC70" s="416">
        <f t="shared" si="38"/>
        <v>45</v>
      </c>
      <c r="AD70" s="417">
        <f t="shared" si="24"/>
        <v>0</v>
      </c>
      <c r="AE70" s="418">
        <f t="shared" si="25"/>
        <v>0</v>
      </c>
      <c r="AF70" s="419">
        <f t="shared" si="26"/>
        <v>0</v>
      </c>
      <c r="AG70" s="420">
        <f t="shared" si="27"/>
        <v>0</v>
      </c>
      <c r="AH70" s="421">
        <f t="shared" si="28"/>
        <v>0</v>
      </c>
      <c r="AI70" s="421">
        <f t="shared" si="29"/>
        <v>0</v>
      </c>
      <c r="AJ70" s="325">
        <f t="shared" si="30"/>
        <v>0</v>
      </c>
      <c r="AK70" s="422">
        <f t="shared" si="31"/>
        <v>0</v>
      </c>
      <c r="AL70" s="421">
        <f t="shared" si="32"/>
        <v>0</v>
      </c>
      <c r="AM70" s="421">
        <f t="shared" si="33"/>
        <v>0</v>
      </c>
      <c r="AN70" s="423">
        <f t="shared" si="34"/>
        <v>0</v>
      </c>
      <c r="AO70" s="404"/>
      <c r="AP70" s="43"/>
    </row>
    <row r="71" spans="1:42">
      <c r="A71" s="455">
        <f t="shared" si="18"/>
        <v>64</v>
      </c>
      <c r="B71" s="345" t="s">
        <v>211</v>
      </c>
      <c r="C71" s="261">
        <v>92307</v>
      </c>
      <c r="D71" s="261" t="s">
        <v>212</v>
      </c>
      <c r="E71" s="337" t="s">
        <v>0</v>
      </c>
      <c r="F71" s="282">
        <f t="shared" si="35"/>
        <v>44</v>
      </c>
      <c r="G71" s="275">
        <v>44</v>
      </c>
      <c r="H71" s="325"/>
      <c r="I71" s="325"/>
      <c r="J71" s="330"/>
      <c r="K71" s="438"/>
      <c r="L71" s="438"/>
      <c r="M71" s="439"/>
      <c r="N71" s="418"/>
      <c r="O71" s="418"/>
      <c r="P71" s="440"/>
      <c r="Q71" s="441"/>
      <c r="R71" s="442"/>
      <c r="S71" s="442"/>
      <c r="T71" s="326"/>
      <c r="U71" s="407"/>
      <c r="V71" s="326"/>
      <c r="W71" s="326"/>
      <c r="X71" s="326"/>
      <c r="Y71" s="424"/>
      <c r="Z71" s="343"/>
      <c r="AA71" s="327">
        <f t="shared" si="36"/>
        <v>30</v>
      </c>
      <c r="AB71" s="325">
        <f t="shared" si="37"/>
        <v>0</v>
      </c>
      <c r="AC71" s="416">
        <f t="shared" si="38"/>
        <v>15</v>
      </c>
      <c r="AD71" s="417">
        <f t="shared" si="24"/>
        <v>0</v>
      </c>
      <c r="AE71" s="418">
        <f t="shared" si="25"/>
        <v>0</v>
      </c>
      <c r="AF71" s="419">
        <f t="shared" si="26"/>
        <v>0</v>
      </c>
      <c r="AG71" s="420">
        <f t="shared" si="27"/>
        <v>0</v>
      </c>
      <c r="AH71" s="421">
        <f t="shared" si="28"/>
        <v>0</v>
      </c>
      <c r="AI71" s="421">
        <f t="shared" si="29"/>
        <v>0</v>
      </c>
      <c r="AJ71" s="325">
        <f t="shared" si="30"/>
        <v>0</v>
      </c>
      <c r="AK71" s="422">
        <f t="shared" si="31"/>
        <v>0</v>
      </c>
      <c r="AL71" s="421">
        <f t="shared" si="32"/>
        <v>0</v>
      </c>
      <c r="AM71" s="421">
        <f t="shared" si="33"/>
        <v>0</v>
      </c>
      <c r="AN71" s="423">
        <f t="shared" si="34"/>
        <v>0</v>
      </c>
      <c r="AO71" s="404"/>
      <c r="AP71" s="43"/>
    </row>
    <row r="72" spans="1:42">
      <c r="A72" s="455">
        <f t="shared" si="18"/>
        <v>65</v>
      </c>
      <c r="B72" s="343" t="s">
        <v>340</v>
      </c>
      <c r="C72" s="329"/>
      <c r="D72" s="243" t="s">
        <v>341</v>
      </c>
      <c r="E72" s="242" t="s">
        <v>11</v>
      </c>
      <c r="F72" s="282">
        <f t="shared" si="35"/>
        <v>44</v>
      </c>
      <c r="G72" s="274"/>
      <c r="H72" s="325"/>
      <c r="I72" s="325"/>
      <c r="J72" s="232">
        <v>44</v>
      </c>
      <c r="K72" s="438"/>
      <c r="L72" s="438"/>
      <c r="M72" s="439"/>
      <c r="N72" s="418"/>
      <c r="O72" s="418"/>
      <c r="P72" s="440"/>
      <c r="Q72" s="441"/>
      <c r="R72" s="442"/>
      <c r="S72" s="442"/>
      <c r="T72" s="326"/>
      <c r="U72" s="407"/>
      <c r="V72" s="326"/>
      <c r="W72" s="326"/>
      <c r="X72" s="326"/>
      <c r="Y72" s="424"/>
      <c r="Z72" s="343"/>
      <c r="AA72" s="327">
        <f t="shared" si="36"/>
        <v>44</v>
      </c>
      <c r="AB72" s="325">
        <f t="shared" si="37"/>
        <v>0</v>
      </c>
      <c r="AC72" s="416">
        <f t="shared" si="38"/>
        <v>0</v>
      </c>
      <c r="AD72" s="417">
        <f t="shared" ref="AD72:AD103" si="39">MAX(K72,L72)</f>
        <v>0</v>
      </c>
      <c r="AE72" s="418">
        <f t="shared" ref="AE72:AE103" si="40">M72</f>
        <v>0</v>
      </c>
      <c r="AF72" s="419">
        <f t="shared" ref="AF72:AF103" si="41">MAX(N72,O72)</f>
        <v>0</v>
      </c>
      <c r="AG72" s="420">
        <f t="shared" ref="AG72:AG103" si="42">MAX(P72,Q72)</f>
        <v>0</v>
      </c>
      <c r="AH72" s="421">
        <f t="shared" ref="AH72:AH103" si="43">MAX(R72,S72)</f>
        <v>0</v>
      </c>
      <c r="AI72" s="421">
        <f t="shared" ref="AI72:AI103" si="44">T72</f>
        <v>0</v>
      </c>
      <c r="AJ72" s="325">
        <f t="shared" ref="AJ72:AJ103" si="45">U72</f>
        <v>0</v>
      </c>
      <c r="AK72" s="422">
        <f t="shared" ref="AK72:AK103" si="46">V72</f>
        <v>0</v>
      </c>
      <c r="AL72" s="421">
        <f t="shared" ref="AL72:AL103" si="47">W72</f>
        <v>0</v>
      </c>
      <c r="AM72" s="421">
        <f t="shared" ref="AM72:AM103" si="48">X72</f>
        <v>0</v>
      </c>
      <c r="AN72" s="423">
        <f t="shared" ref="AN72:AN103" si="49">Y72</f>
        <v>0</v>
      </c>
      <c r="AO72" s="404"/>
      <c r="AP72" s="43"/>
    </row>
    <row r="73" spans="1:42">
      <c r="A73" s="455">
        <f t="shared" si="18"/>
        <v>66</v>
      </c>
      <c r="B73" s="343" t="s">
        <v>284</v>
      </c>
      <c r="C73" s="232">
        <v>23434</v>
      </c>
      <c r="D73" s="243">
        <v>1978</v>
      </c>
      <c r="E73" s="242" t="s">
        <v>11</v>
      </c>
      <c r="F73" s="282">
        <f t="shared" si="35"/>
        <v>42</v>
      </c>
      <c r="G73" s="275"/>
      <c r="H73" s="325"/>
      <c r="I73" s="325"/>
      <c r="J73" s="232">
        <v>42</v>
      </c>
      <c r="K73" s="438"/>
      <c r="L73" s="438"/>
      <c r="M73" s="439"/>
      <c r="N73" s="418"/>
      <c r="O73" s="418"/>
      <c r="P73" s="440"/>
      <c r="Q73" s="441"/>
      <c r="R73" s="442"/>
      <c r="S73" s="442"/>
      <c r="T73" s="326"/>
      <c r="U73" s="407"/>
      <c r="V73" s="326"/>
      <c r="W73" s="326"/>
      <c r="X73" s="326"/>
      <c r="Y73" s="424"/>
      <c r="Z73" s="343"/>
      <c r="AA73" s="327">
        <f t="shared" si="36"/>
        <v>0</v>
      </c>
      <c r="AB73" s="325">
        <f t="shared" si="37"/>
        <v>0</v>
      </c>
      <c r="AC73" s="416">
        <f t="shared" si="38"/>
        <v>44</v>
      </c>
      <c r="AD73" s="417">
        <f t="shared" si="39"/>
        <v>0</v>
      </c>
      <c r="AE73" s="418">
        <f t="shared" si="40"/>
        <v>0</v>
      </c>
      <c r="AF73" s="419">
        <f t="shared" si="41"/>
        <v>0</v>
      </c>
      <c r="AG73" s="420">
        <f t="shared" si="42"/>
        <v>0</v>
      </c>
      <c r="AH73" s="421">
        <f t="shared" si="43"/>
        <v>0</v>
      </c>
      <c r="AI73" s="421">
        <f t="shared" si="44"/>
        <v>0</v>
      </c>
      <c r="AJ73" s="325">
        <f t="shared" si="45"/>
        <v>0</v>
      </c>
      <c r="AK73" s="422">
        <f t="shared" si="46"/>
        <v>0</v>
      </c>
      <c r="AL73" s="421">
        <f t="shared" si="47"/>
        <v>0</v>
      </c>
      <c r="AM73" s="421">
        <f t="shared" si="48"/>
        <v>0</v>
      </c>
      <c r="AN73" s="423">
        <f t="shared" si="49"/>
        <v>0</v>
      </c>
      <c r="AO73" s="404"/>
      <c r="AP73" s="43"/>
    </row>
    <row r="74" spans="1:42">
      <c r="A74" s="455">
        <f t="shared" si="18"/>
        <v>67</v>
      </c>
      <c r="B74" s="346" t="s">
        <v>228</v>
      </c>
      <c r="C74" s="305">
        <v>85421</v>
      </c>
      <c r="D74" s="305" t="s">
        <v>229</v>
      </c>
      <c r="E74" s="310" t="s">
        <v>0</v>
      </c>
      <c r="F74" s="282">
        <f t="shared" si="35"/>
        <v>42</v>
      </c>
      <c r="G74" s="275">
        <v>42</v>
      </c>
      <c r="H74" s="325"/>
      <c r="I74" s="325"/>
      <c r="J74" s="330"/>
      <c r="K74" s="438"/>
      <c r="L74" s="438"/>
      <c r="M74" s="439"/>
      <c r="N74" s="418"/>
      <c r="O74" s="418"/>
      <c r="P74" s="440"/>
      <c r="Q74" s="441"/>
      <c r="R74" s="442"/>
      <c r="S74" s="442"/>
      <c r="T74" s="326"/>
      <c r="U74" s="407"/>
      <c r="V74" s="326"/>
      <c r="W74" s="326"/>
      <c r="X74" s="326"/>
      <c r="Y74" s="424"/>
      <c r="Z74" s="343"/>
      <c r="AA74" s="327">
        <f t="shared" si="36"/>
        <v>0</v>
      </c>
      <c r="AB74" s="325">
        <f t="shared" si="37"/>
        <v>0</v>
      </c>
      <c r="AC74" s="416">
        <f t="shared" si="38"/>
        <v>42</v>
      </c>
      <c r="AD74" s="417">
        <f t="shared" si="39"/>
        <v>0</v>
      </c>
      <c r="AE74" s="418">
        <f t="shared" si="40"/>
        <v>0</v>
      </c>
      <c r="AF74" s="419">
        <f t="shared" si="41"/>
        <v>0</v>
      </c>
      <c r="AG74" s="420">
        <f t="shared" si="42"/>
        <v>0</v>
      </c>
      <c r="AH74" s="421">
        <f t="shared" si="43"/>
        <v>0</v>
      </c>
      <c r="AI74" s="421">
        <f t="shared" si="44"/>
        <v>0</v>
      </c>
      <c r="AJ74" s="325">
        <f t="shared" si="45"/>
        <v>0</v>
      </c>
      <c r="AK74" s="422">
        <f t="shared" si="46"/>
        <v>0</v>
      </c>
      <c r="AL74" s="421">
        <f t="shared" si="47"/>
        <v>0</v>
      </c>
      <c r="AM74" s="421">
        <f t="shared" si="48"/>
        <v>0</v>
      </c>
      <c r="AN74" s="423">
        <f t="shared" si="49"/>
        <v>0</v>
      </c>
      <c r="AO74" s="404"/>
      <c r="AP74" s="43"/>
    </row>
    <row r="75" spans="1:42">
      <c r="A75" s="455">
        <f t="shared" ref="A75:A117" si="50">1+A74</f>
        <v>68</v>
      </c>
      <c r="B75" s="345" t="s">
        <v>127</v>
      </c>
      <c r="C75" s="251">
        <v>85400</v>
      </c>
      <c r="D75" s="261" t="s">
        <v>236</v>
      </c>
      <c r="E75" s="310" t="s">
        <v>0</v>
      </c>
      <c r="F75" s="282">
        <f t="shared" si="35"/>
        <v>38</v>
      </c>
      <c r="G75" s="275">
        <v>38</v>
      </c>
      <c r="H75" s="325"/>
      <c r="I75" s="325"/>
      <c r="J75" s="330"/>
      <c r="K75" s="438"/>
      <c r="L75" s="438"/>
      <c r="M75" s="439"/>
      <c r="N75" s="418"/>
      <c r="O75" s="418"/>
      <c r="P75" s="440"/>
      <c r="Q75" s="441"/>
      <c r="R75" s="442"/>
      <c r="S75" s="442"/>
      <c r="T75" s="326"/>
      <c r="U75" s="407"/>
      <c r="V75" s="326"/>
      <c r="W75" s="326"/>
      <c r="X75" s="326"/>
      <c r="Y75" s="424"/>
      <c r="Z75" s="343"/>
      <c r="AA75" s="327">
        <f t="shared" si="36"/>
        <v>42</v>
      </c>
      <c r="AB75" s="325">
        <f t="shared" si="37"/>
        <v>0</v>
      </c>
      <c r="AC75" s="416">
        <f t="shared" si="38"/>
        <v>0</v>
      </c>
      <c r="AD75" s="417">
        <f t="shared" si="39"/>
        <v>0</v>
      </c>
      <c r="AE75" s="418">
        <f t="shared" si="40"/>
        <v>0</v>
      </c>
      <c r="AF75" s="419">
        <f t="shared" si="41"/>
        <v>0</v>
      </c>
      <c r="AG75" s="420">
        <f t="shared" si="42"/>
        <v>0</v>
      </c>
      <c r="AH75" s="421">
        <f t="shared" si="43"/>
        <v>0</v>
      </c>
      <c r="AI75" s="421">
        <f t="shared" si="44"/>
        <v>0</v>
      </c>
      <c r="AJ75" s="325">
        <f t="shared" si="45"/>
        <v>0</v>
      </c>
      <c r="AK75" s="422">
        <f t="shared" si="46"/>
        <v>0</v>
      </c>
      <c r="AL75" s="421">
        <f t="shared" si="47"/>
        <v>0</v>
      </c>
      <c r="AM75" s="421">
        <f t="shared" si="48"/>
        <v>0</v>
      </c>
      <c r="AN75" s="423">
        <f t="shared" si="49"/>
        <v>0</v>
      </c>
      <c r="AO75" s="404"/>
      <c r="AP75" s="43"/>
    </row>
    <row r="76" spans="1:42">
      <c r="A76" s="455">
        <f t="shared" si="50"/>
        <v>69</v>
      </c>
      <c r="B76" s="345" t="s">
        <v>194</v>
      </c>
      <c r="C76" s="261">
        <v>92306</v>
      </c>
      <c r="D76" s="261" t="s">
        <v>195</v>
      </c>
      <c r="E76" s="337" t="s">
        <v>0</v>
      </c>
      <c r="F76" s="282">
        <f t="shared" si="35"/>
        <v>36</v>
      </c>
      <c r="G76" s="275">
        <v>36</v>
      </c>
      <c r="H76" s="325"/>
      <c r="I76" s="325"/>
      <c r="J76" s="330"/>
      <c r="K76" s="438"/>
      <c r="L76" s="438"/>
      <c r="M76" s="439"/>
      <c r="N76" s="418"/>
      <c r="O76" s="418"/>
      <c r="P76" s="440"/>
      <c r="Q76" s="441"/>
      <c r="R76" s="442"/>
      <c r="S76" s="442"/>
      <c r="T76" s="326"/>
      <c r="U76" s="407"/>
      <c r="V76" s="326"/>
      <c r="W76" s="326"/>
      <c r="X76" s="326"/>
      <c r="Y76" s="424"/>
      <c r="Z76" s="343"/>
      <c r="AA76" s="327">
        <f t="shared" si="36"/>
        <v>38</v>
      </c>
      <c r="AB76" s="325">
        <f t="shared" si="37"/>
        <v>0</v>
      </c>
      <c r="AC76" s="416">
        <f t="shared" si="38"/>
        <v>0</v>
      </c>
      <c r="AD76" s="417">
        <f t="shared" si="39"/>
        <v>0</v>
      </c>
      <c r="AE76" s="418">
        <f t="shared" si="40"/>
        <v>0</v>
      </c>
      <c r="AF76" s="419">
        <f t="shared" si="41"/>
        <v>0</v>
      </c>
      <c r="AG76" s="420">
        <f t="shared" si="42"/>
        <v>0</v>
      </c>
      <c r="AH76" s="421">
        <f t="shared" si="43"/>
        <v>0</v>
      </c>
      <c r="AI76" s="421">
        <f t="shared" si="44"/>
        <v>0</v>
      </c>
      <c r="AJ76" s="325">
        <f t="shared" si="45"/>
        <v>0</v>
      </c>
      <c r="AK76" s="422">
        <f t="shared" si="46"/>
        <v>0</v>
      </c>
      <c r="AL76" s="421">
        <f t="shared" si="47"/>
        <v>0</v>
      </c>
      <c r="AM76" s="421">
        <f t="shared" si="48"/>
        <v>0</v>
      </c>
      <c r="AN76" s="423">
        <f t="shared" si="49"/>
        <v>0</v>
      </c>
      <c r="AO76" s="404"/>
      <c r="AP76" s="43"/>
    </row>
    <row r="77" spans="1:42">
      <c r="A77" s="455">
        <f t="shared" si="50"/>
        <v>70</v>
      </c>
      <c r="B77" s="344" t="s">
        <v>302</v>
      </c>
      <c r="C77" s="242">
        <v>22231</v>
      </c>
      <c r="D77" s="244">
        <v>755</v>
      </c>
      <c r="E77" s="242" t="s">
        <v>11</v>
      </c>
      <c r="F77" s="282">
        <f t="shared" si="35"/>
        <v>35</v>
      </c>
      <c r="G77" s="275"/>
      <c r="H77" s="325"/>
      <c r="I77" s="325"/>
      <c r="J77" s="232">
        <v>35</v>
      </c>
      <c r="K77" s="438"/>
      <c r="L77" s="438"/>
      <c r="M77" s="439"/>
      <c r="N77" s="418"/>
      <c r="O77" s="418"/>
      <c r="P77" s="440"/>
      <c r="Q77" s="441"/>
      <c r="R77" s="442"/>
      <c r="S77" s="442"/>
      <c r="T77" s="326"/>
      <c r="U77" s="407"/>
      <c r="V77" s="326"/>
      <c r="W77" s="326"/>
      <c r="X77" s="326"/>
      <c r="Y77" s="424"/>
      <c r="Z77" s="343"/>
      <c r="AA77" s="327">
        <f t="shared" si="36"/>
        <v>36</v>
      </c>
      <c r="AB77" s="325">
        <f t="shared" si="37"/>
        <v>0</v>
      </c>
      <c r="AC77" s="416">
        <f t="shared" si="38"/>
        <v>0</v>
      </c>
      <c r="AD77" s="417">
        <f t="shared" si="39"/>
        <v>0</v>
      </c>
      <c r="AE77" s="418">
        <f t="shared" si="40"/>
        <v>0</v>
      </c>
      <c r="AF77" s="419">
        <f t="shared" si="41"/>
        <v>0</v>
      </c>
      <c r="AG77" s="420">
        <f t="shared" si="42"/>
        <v>0</v>
      </c>
      <c r="AH77" s="421">
        <f t="shared" si="43"/>
        <v>0</v>
      </c>
      <c r="AI77" s="421">
        <f t="shared" si="44"/>
        <v>0</v>
      </c>
      <c r="AJ77" s="325">
        <f t="shared" si="45"/>
        <v>0</v>
      </c>
      <c r="AK77" s="422">
        <f t="shared" si="46"/>
        <v>0</v>
      </c>
      <c r="AL77" s="421">
        <f t="shared" si="47"/>
        <v>0</v>
      </c>
      <c r="AM77" s="421">
        <f t="shared" si="48"/>
        <v>0</v>
      </c>
      <c r="AN77" s="423">
        <f t="shared" si="49"/>
        <v>0</v>
      </c>
      <c r="AO77" s="404"/>
      <c r="AP77" s="43"/>
    </row>
    <row r="78" spans="1:42">
      <c r="A78" s="455">
        <f t="shared" si="50"/>
        <v>71</v>
      </c>
      <c r="B78" s="344" t="s">
        <v>264</v>
      </c>
      <c r="C78" s="242">
        <v>68345</v>
      </c>
      <c r="D78" s="244" t="s">
        <v>265</v>
      </c>
      <c r="E78" s="242" t="s">
        <v>11</v>
      </c>
      <c r="F78" s="282">
        <f t="shared" si="35"/>
        <v>35</v>
      </c>
      <c r="G78" s="275"/>
      <c r="H78" s="325"/>
      <c r="I78" s="325"/>
      <c r="J78" s="232">
        <v>35</v>
      </c>
      <c r="K78" s="438"/>
      <c r="L78" s="438"/>
      <c r="M78" s="439"/>
      <c r="N78" s="418"/>
      <c r="O78" s="418"/>
      <c r="P78" s="440"/>
      <c r="Q78" s="441"/>
      <c r="R78" s="442"/>
      <c r="S78" s="442"/>
      <c r="T78" s="326"/>
      <c r="U78" s="407"/>
      <c r="V78" s="326"/>
      <c r="W78" s="326"/>
      <c r="X78" s="326"/>
      <c r="Y78" s="424"/>
      <c r="Z78" s="343"/>
      <c r="AA78" s="327">
        <f t="shared" si="36"/>
        <v>0</v>
      </c>
      <c r="AB78" s="325">
        <f t="shared" si="37"/>
        <v>0</v>
      </c>
      <c r="AC78" s="416">
        <f t="shared" si="38"/>
        <v>35</v>
      </c>
      <c r="AD78" s="417">
        <f t="shared" si="39"/>
        <v>0</v>
      </c>
      <c r="AE78" s="418">
        <f t="shared" si="40"/>
        <v>0</v>
      </c>
      <c r="AF78" s="419">
        <f t="shared" si="41"/>
        <v>0</v>
      </c>
      <c r="AG78" s="420">
        <f t="shared" si="42"/>
        <v>0</v>
      </c>
      <c r="AH78" s="421">
        <f t="shared" si="43"/>
        <v>0</v>
      </c>
      <c r="AI78" s="421">
        <f t="shared" si="44"/>
        <v>0</v>
      </c>
      <c r="AJ78" s="325">
        <f t="shared" si="45"/>
        <v>0</v>
      </c>
      <c r="AK78" s="422">
        <f t="shared" si="46"/>
        <v>0</v>
      </c>
      <c r="AL78" s="421">
        <f t="shared" si="47"/>
        <v>0</v>
      </c>
      <c r="AM78" s="421">
        <f t="shared" si="48"/>
        <v>0</v>
      </c>
      <c r="AN78" s="423">
        <f t="shared" si="49"/>
        <v>0</v>
      </c>
      <c r="AO78" s="404"/>
      <c r="AP78" s="43"/>
    </row>
    <row r="79" spans="1:42">
      <c r="A79" s="455">
        <f t="shared" si="50"/>
        <v>72</v>
      </c>
      <c r="B79" s="346" t="s">
        <v>79</v>
      </c>
      <c r="C79" s="252">
        <v>76181</v>
      </c>
      <c r="D79" s="305" t="s">
        <v>232</v>
      </c>
      <c r="E79" s="310" t="s">
        <v>0</v>
      </c>
      <c r="F79" s="282">
        <f t="shared" si="35"/>
        <v>35</v>
      </c>
      <c r="G79" s="275">
        <v>35</v>
      </c>
      <c r="H79" s="325"/>
      <c r="I79" s="325"/>
      <c r="J79" s="330"/>
      <c r="K79" s="438"/>
      <c r="L79" s="438"/>
      <c r="M79" s="439"/>
      <c r="N79" s="418"/>
      <c r="O79" s="418"/>
      <c r="P79" s="440"/>
      <c r="Q79" s="441"/>
      <c r="R79" s="442"/>
      <c r="S79" s="442"/>
      <c r="T79" s="326"/>
      <c r="U79" s="407"/>
      <c r="V79" s="326"/>
      <c r="W79" s="326"/>
      <c r="X79" s="326"/>
      <c r="Y79" s="424"/>
      <c r="Z79" s="343"/>
      <c r="AA79" s="327">
        <f t="shared" si="36"/>
        <v>0</v>
      </c>
      <c r="AB79" s="325">
        <f t="shared" si="37"/>
        <v>0</v>
      </c>
      <c r="AC79" s="416">
        <f t="shared" si="38"/>
        <v>35</v>
      </c>
      <c r="AD79" s="417">
        <f t="shared" si="39"/>
        <v>0</v>
      </c>
      <c r="AE79" s="418">
        <f t="shared" si="40"/>
        <v>0</v>
      </c>
      <c r="AF79" s="419">
        <f t="shared" si="41"/>
        <v>0</v>
      </c>
      <c r="AG79" s="420">
        <f t="shared" si="42"/>
        <v>0</v>
      </c>
      <c r="AH79" s="421">
        <f t="shared" si="43"/>
        <v>0</v>
      </c>
      <c r="AI79" s="421">
        <f t="shared" si="44"/>
        <v>0</v>
      </c>
      <c r="AJ79" s="325">
        <f t="shared" si="45"/>
        <v>0</v>
      </c>
      <c r="AK79" s="422">
        <f t="shared" si="46"/>
        <v>0</v>
      </c>
      <c r="AL79" s="421">
        <f t="shared" si="47"/>
        <v>0</v>
      </c>
      <c r="AM79" s="421">
        <f t="shared" si="48"/>
        <v>0</v>
      </c>
      <c r="AN79" s="423">
        <f t="shared" si="49"/>
        <v>0</v>
      </c>
      <c r="AO79" s="404"/>
      <c r="AP79" s="43"/>
    </row>
    <row r="80" spans="1:42">
      <c r="A80" s="455">
        <f t="shared" si="50"/>
        <v>73</v>
      </c>
      <c r="B80" s="343" t="s">
        <v>317</v>
      </c>
      <c r="C80" s="232">
        <v>89685</v>
      </c>
      <c r="D80" s="243" t="s">
        <v>318</v>
      </c>
      <c r="E80" s="242" t="s">
        <v>11</v>
      </c>
      <c r="F80" s="282">
        <f t="shared" si="35"/>
        <v>35</v>
      </c>
      <c r="G80" s="274"/>
      <c r="H80" s="325"/>
      <c r="I80" s="325"/>
      <c r="J80" s="232">
        <v>35</v>
      </c>
      <c r="K80" s="438"/>
      <c r="L80" s="438"/>
      <c r="M80" s="439"/>
      <c r="N80" s="418"/>
      <c r="O80" s="418"/>
      <c r="P80" s="440"/>
      <c r="Q80" s="441"/>
      <c r="R80" s="442"/>
      <c r="S80" s="442"/>
      <c r="T80" s="326"/>
      <c r="U80" s="407"/>
      <c r="V80" s="326"/>
      <c r="W80" s="326"/>
      <c r="X80" s="326"/>
      <c r="Y80" s="424"/>
      <c r="Z80" s="343"/>
      <c r="AA80" s="327">
        <f t="shared" si="36"/>
        <v>35</v>
      </c>
      <c r="AB80" s="325">
        <f t="shared" si="37"/>
        <v>0</v>
      </c>
      <c r="AC80" s="416">
        <f t="shared" si="38"/>
        <v>0</v>
      </c>
      <c r="AD80" s="417">
        <f t="shared" si="39"/>
        <v>0</v>
      </c>
      <c r="AE80" s="418">
        <f t="shared" si="40"/>
        <v>0</v>
      </c>
      <c r="AF80" s="419">
        <f t="shared" si="41"/>
        <v>0</v>
      </c>
      <c r="AG80" s="420">
        <f t="shared" si="42"/>
        <v>0</v>
      </c>
      <c r="AH80" s="421">
        <f t="shared" si="43"/>
        <v>0</v>
      </c>
      <c r="AI80" s="421">
        <f t="shared" si="44"/>
        <v>0</v>
      </c>
      <c r="AJ80" s="325">
        <f t="shared" si="45"/>
        <v>0</v>
      </c>
      <c r="AK80" s="422">
        <f t="shared" si="46"/>
        <v>0</v>
      </c>
      <c r="AL80" s="421">
        <f t="shared" si="47"/>
        <v>0</v>
      </c>
      <c r="AM80" s="421">
        <f t="shared" si="48"/>
        <v>0</v>
      </c>
      <c r="AN80" s="423">
        <f t="shared" si="49"/>
        <v>0</v>
      </c>
      <c r="AO80" s="404"/>
      <c r="AP80" s="43"/>
    </row>
    <row r="81" spans="1:42">
      <c r="A81" s="455">
        <f t="shared" si="50"/>
        <v>74</v>
      </c>
      <c r="B81" s="343" t="s">
        <v>273</v>
      </c>
      <c r="C81" s="263">
        <v>87670</v>
      </c>
      <c r="D81" s="243" t="s">
        <v>274</v>
      </c>
      <c r="E81" s="232" t="s">
        <v>9</v>
      </c>
      <c r="F81" s="282">
        <f t="shared" si="35"/>
        <v>34</v>
      </c>
      <c r="G81" s="275"/>
      <c r="H81" s="325"/>
      <c r="I81" s="325"/>
      <c r="J81" s="232">
        <v>34</v>
      </c>
      <c r="K81" s="438"/>
      <c r="L81" s="438"/>
      <c r="M81" s="439"/>
      <c r="N81" s="418"/>
      <c r="O81" s="418"/>
      <c r="P81" s="440"/>
      <c r="Q81" s="441"/>
      <c r="R81" s="442"/>
      <c r="S81" s="442"/>
      <c r="T81" s="326"/>
      <c r="U81" s="407"/>
      <c r="V81" s="326"/>
      <c r="W81" s="326"/>
      <c r="X81" s="326"/>
      <c r="Y81" s="424"/>
      <c r="Z81" s="343"/>
      <c r="AA81" s="327">
        <f t="shared" si="36"/>
        <v>0</v>
      </c>
      <c r="AB81" s="325">
        <f t="shared" si="37"/>
        <v>0</v>
      </c>
      <c r="AC81" s="416">
        <f t="shared" si="38"/>
        <v>35</v>
      </c>
      <c r="AD81" s="417">
        <f t="shared" si="39"/>
        <v>0</v>
      </c>
      <c r="AE81" s="418">
        <f t="shared" si="40"/>
        <v>0</v>
      </c>
      <c r="AF81" s="419">
        <f t="shared" si="41"/>
        <v>0</v>
      </c>
      <c r="AG81" s="420">
        <f t="shared" si="42"/>
        <v>0</v>
      </c>
      <c r="AH81" s="421">
        <f t="shared" si="43"/>
        <v>0</v>
      </c>
      <c r="AI81" s="421">
        <f t="shared" si="44"/>
        <v>0</v>
      </c>
      <c r="AJ81" s="325">
        <f t="shared" si="45"/>
        <v>0</v>
      </c>
      <c r="AK81" s="422">
        <f t="shared" si="46"/>
        <v>0</v>
      </c>
      <c r="AL81" s="421">
        <f t="shared" si="47"/>
        <v>0</v>
      </c>
      <c r="AM81" s="421">
        <f t="shared" si="48"/>
        <v>0</v>
      </c>
      <c r="AN81" s="423">
        <f t="shared" si="49"/>
        <v>0</v>
      </c>
      <c r="AO81" s="404"/>
      <c r="AP81" s="43"/>
    </row>
    <row r="82" spans="1:42">
      <c r="A82" s="455">
        <f t="shared" si="50"/>
        <v>75</v>
      </c>
      <c r="B82" s="343" t="s">
        <v>299</v>
      </c>
      <c r="C82" s="232">
        <v>76069</v>
      </c>
      <c r="D82" s="243" t="s">
        <v>300</v>
      </c>
      <c r="E82" s="242" t="s">
        <v>11</v>
      </c>
      <c r="F82" s="282">
        <f t="shared" si="35"/>
        <v>31</v>
      </c>
      <c r="G82" s="274"/>
      <c r="H82" s="325"/>
      <c r="I82" s="325"/>
      <c r="J82" s="232">
        <v>31</v>
      </c>
      <c r="K82" s="438"/>
      <c r="L82" s="438"/>
      <c r="M82" s="439"/>
      <c r="N82" s="418"/>
      <c r="O82" s="418"/>
      <c r="P82" s="440"/>
      <c r="Q82" s="441"/>
      <c r="R82" s="442"/>
      <c r="S82" s="442"/>
      <c r="T82" s="326"/>
      <c r="U82" s="407"/>
      <c r="V82" s="326"/>
      <c r="W82" s="326"/>
      <c r="X82" s="326"/>
      <c r="Y82" s="424"/>
      <c r="Z82" s="343"/>
      <c r="AA82" s="327">
        <f t="shared" si="36"/>
        <v>0</v>
      </c>
      <c r="AB82" s="325">
        <f t="shared" si="37"/>
        <v>0</v>
      </c>
      <c r="AC82" s="416">
        <f t="shared" si="38"/>
        <v>34</v>
      </c>
      <c r="AD82" s="417">
        <f t="shared" si="39"/>
        <v>0</v>
      </c>
      <c r="AE82" s="418">
        <f t="shared" si="40"/>
        <v>0</v>
      </c>
      <c r="AF82" s="419">
        <f t="shared" si="41"/>
        <v>0</v>
      </c>
      <c r="AG82" s="420">
        <f t="shared" si="42"/>
        <v>0</v>
      </c>
      <c r="AH82" s="421">
        <f t="shared" si="43"/>
        <v>0</v>
      </c>
      <c r="AI82" s="421">
        <f t="shared" si="44"/>
        <v>0</v>
      </c>
      <c r="AJ82" s="325">
        <f t="shared" si="45"/>
        <v>0</v>
      </c>
      <c r="AK82" s="422">
        <f t="shared" si="46"/>
        <v>0</v>
      </c>
      <c r="AL82" s="421">
        <f t="shared" si="47"/>
        <v>0</v>
      </c>
      <c r="AM82" s="421">
        <f t="shared" si="48"/>
        <v>0</v>
      </c>
      <c r="AN82" s="423">
        <f t="shared" si="49"/>
        <v>0</v>
      </c>
      <c r="AO82" s="404"/>
      <c r="AP82" s="43"/>
    </row>
    <row r="83" spans="1:42">
      <c r="A83" s="455">
        <f t="shared" si="50"/>
        <v>76</v>
      </c>
      <c r="B83" s="346" t="s">
        <v>204</v>
      </c>
      <c r="C83" s="252">
        <v>84851</v>
      </c>
      <c r="D83" s="305" t="s">
        <v>137</v>
      </c>
      <c r="E83" s="337" t="s">
        <v>11</v>
      </c>
      <c r="F83" s="282">
        <f t="shared" si="35"/>
        <v>30</v>
      </c>
      <c r="G83" s="275">
        <v>30</v>
      </c>
      <c r="H83" s="325"/>
      <c r="I83" s="325"/>
      <c r="J83" s="330"/>
      <c r="K83" s="438"/>
      <c r="L83" s="438"/>
      <c r="M83" s="439"/>
      <c r="N83" s="418"/>
      <c r="O83" s="418"/>
      <c r="P83" s="440"/>
      <c r="Q83" s="441"/>
      <c r="R83" s="442"/>
      <c r="S83" s="442"/>
      <c r="T83" s="326"/>
      <c r="U83" s="407"/>
      <c r="V83" s="326"/>
      <c r="W83" s="326"/>
      <c r="X83" s="326"/>
      <c r="Y83" s="424"/>
      <c r="Z83" s="343"/>
      <c r="AA83" s="327">
        <f t="shared" si="36"/>
        <v>0</v>
      </c>
      <c r="AB83" s="325">
        <f t="shared" si="37"/>
        <v>0</v>
      </c>
      <c r="AC83" s="416">
        <f t="shared" si="38"/>
        <v>31</v>
      </c>
      <c r="AD83" s="417">
        <f t="shared" si="39"/>
        <v>0</v>
      </c>
      <c r="AE83" s="418">
        <f t="shared" si="40"/>
        <v>0</v>
      </c>
      <c r="AF83" s="419">
        <f t="shared" si="41"/>
        <v>0</v>
      </c>
      <c r="AG83" s="420">
        <f t="shared" si="42"/>
        <v>0</v>
      </c>
      <c r="AH83" s="421">
        <f t="shared" si="43"/>
        <v>0</v>
      </c>
      <c r="AI83" s="421">
        <f t="shared" si="44"/>
        <v>0</v>
      </c>
      <c r="AJ83" s="325">
        <f t="shared" si="45"/>
        <v>0</v>
      </c>
      <c r="AK83" s="422">
        <f t="shared" si="46"/>
        <v>0</v>
      </c>
      <c r="AL83" s="421">
        <f t="shared" si="47"/>
        <v>0</v>
      </c>
      <c r="AM83" s="421">
        <f t="shared" si="48"/>
        <v>0</v>
      </c>
      <c r="AN83" s="423">
        <f t="shared" si="49"/>
        <v>0</v>
      </c>
      <c r="AO83" s="404"/>
      <c r="AP83" s="43"/>
    </row>
    <row r="84" spans="1:42">
      <c r="A84" s="455">
        <f t="shared" si="50"/>
        <v>77</v>
      </c>
      <c r="B84" s="343" t="s">
        <v>293</v>
      </c>
      <c r="C84" s="232">
        <v>94341</v>
      </c>
      <c r="D84" s="243" t="s">
        <v>294</v>
      </c>
      <c r="E84" s="242" t="s">
        <v>11</v>
      </c>
      <c r="F84" s="282">
        <f t="shared" si="35"/>
        <v>30</v>
      </c>
      <c r="G84" s="275"/>
      <c r="H84" s="325"/>
      <c r="I84" s="325"/>
      <c r="J84" s="232">
        <v>30</v>
      </c>
      <c r="K84" s="438"/>
      <c r="L84" s="438"/>
      <c r="M84" s="439"/>
      <c r="N84" s="418"/>
      <c r="O84" s="418"/>
      <c r="P84" s="440"/>
      <c r="Q84" s="441"/>
      <c r="R84" s="442"/>
      <c r="S84" s="442"/>
      <c r="T84" s="326"/>
      <c r="U84" s="407"/>
      <c r="V84" s="326"/>
      <c r="W84" s="326"/>
      <c r="X84" s="326"/>
      <c r="Y84" s="424"/>
      <c r="Z84" s="343"/>
      <c r="AA84" s="327">
        <f t="shared" si="36"/>
        <v>30</v>
      </c>
      <c r="AB84" s="325">
        <f t="shared" si="37"/>
        <v>0</v>
      </c>
      <c r="AC84" s="416">
        <f t="shared" si="38"/>
        <v>0</v>
      </c>
      <c r="AD84" s="417">
        <f t="shared" si="39"/>
        <v>0</v>
      </c>
      <c r="AE84" s="418">
        <f t="shared" si="40"/>
        <v>0</v>
      </c>
      <c r="AF84" s="419">
        <f t="shared" si="41"/>
        <v>0</v>
      </c>
      <c r="AG84" s="420">
        <f t="shared" si="42"/>
        <v>0</v>
      </c>
      <c r="AH84" s="421">
        <f t="shared" si="43"/>
        <v>0</v>
      </c>
      <c r="AI84" s="421">
        <f t="shared" si="44"/>
        <v>0</v>
      </c>
      <c r="AJ84" s="325">
        <f t="shared" si="45"/>
        <v>0</v>
      </c>
      <c r="AK84" s="422">
        <f t="shared" si="46"/>
        <v>0</v>
      </c>
      <c r="AL84" s="421">
        <f t="shared" si="47"/>
        <v>0</v>
      </c>
      <c r="AM84" s="421">
        <f t="shared" si="48"/>
        <v>0</v>
      </c>
      <c r="AN84" s="423">
        <f t="shared" si="49"/>
        <v>0</v>
      </c>
      <c r="AO84" s="404"/>
      <c r="AP84" s="43"/>
    </row>
    <row r="85" spans="1:42">
      <c r="A85" s="455">
        <f t="shared" si="50"/>
        <v>78</v>
      </c>
      <c r="B85" s="345" t="s">
        <v>252</v>
      </c>
      <c r="C85" s="251">
        <v>93334</v>
      </c>
      <c r="D85" s="261" t="s">
        <v>253</v>
      </c>
      <c r="E85" s="337" t="s">
        <v>11</v>
      </c>
      <c r="F85" s="282">
        <f t="shared" si="35"/>
        <v>22</v>
      </c>
      <c r="G85" s="275">
        <v>22</v>
      </c>
      <c r="H85" s="325"/>
      <c r="I85" s="325"/>
      <c r="J85" s="330"/>
      <c r="K85" s="438"/>
      <c r="L85" s="438"/>
      <c r="M85" s="439"/>
      <c r="N85" s="418"/>
      <c r="O85" s="418"/>
      <c r="P85" s="440"/>
      <c r="Q85" s="441"/>
      <c r="R85" s="442"/>
      <c r="S85" s="442"/>
      <c r="T85" s="326"/>
      <c r="U85" s="407"/>
      <c r="V85" s="326"/>
      <c r="W85" s="326"/>
      <c r="X85" s="326"/>
      <c r="Y85" s="424"/>
      <c r="Z85" s="343"/>
      <c r="AA85" s="327">
        <f t="shared" si="36"/>
        <v>0</v>
      </c>
      <c r="AB85" s="325">
        <f t="shared" si="37"/>
        <v>0</v>
      </c>
      <c r="AC85" s="416">
        <f t="shared" si="38"/>
        <v>30</v>
      </c>
      <c r="AD85" s="417">
        <f t="shared" si="39"/>
        <v>0</v>
      </c>
      <c r="AE85" s="418">
        <f t="shared" si="40"/>
        <v>0</v>
      </c>
      <c r="AF85" s="419">
        <f t="shared" si="41"/>
        <v>0</v>
      </c>
      <c r="AG85" s="420">
        <f t="shared" si="42"/>
        <v>0</v>
      </c>
      <c r="AH85" s="421">
        <f t="shared" si="43"/>
        <v>0</v>
      </c>
      <c r="AI85" s="421">
        <f t="shared" si="44"/>
        <v>0</v>
      </c>
      <c r="AJ85" s="325">
        <f t="shared" si="45"/>
        <v>0</v>
      </c>
      <c r="AK85" s="422">
        <f t="shared" si="46"/>
        <v>0</v>
      </c>
      <c r="AL85" s="421">
        <f t="shared" si="47"/>
        <v>0</v>
      </c>
      <c r="AM85" s="421">
        <f t="shared" si="48"/>
        <v>0</v>
      </c>
      <c r="AN85" s="423">
        <f t="shared" si="49"/>
        <v>0</v>
      </c>
      <c r="AO85" s="404"/>
      <c r="AP85" s="43"/>
    </row>
    <row r="86" spans="1:42">
      <c r="A86" s="455">
        <f t="shared" si="50"/>
        <v>79</v>
      </c>
      <c r="B86" s="343" t="s">
        <v>312</v>
      </c>
      <c r="C86" s="232">
        <v>94345</v>
      </c>
      <c r="D86" s="243" t="s">
        <v>313</v>
      </c>
      <c r="E86" s="242" t="s">
        <v>11</v>
      </c>
      <c r="F86" s="282">
        <f t="shared" si="35"/>
        <v>20</v>
      </c>
      <c r="G86" s="275"/>
      <c r="H86" s="325"/>
      <c r="I86" s="325"/>
      <c r="J86" s="232">
        <v>20</v>
      </c>
      <c r="K86" s="438"/>
      <c r="L86" s="438"/>
      <c r="M86" s="439"/>
      <c r="N86" s="418"/>
      <c r="O86" s="418"/>
      <c r="P86" s="440"/>
      <c r="Q86" s="441"/>
      <c r="R86" s="442"/>
      <c r="S86" s="442"/>
      <c r="T86" s="326"/>
      <c r="U86" s="407"/>
      <c r="V86" s="326"/>
      <c r="W86" s="326"/>
      <c r="X86" s="326"/>
      <c r="Y86" s="424"/>
      <c r="Z86" s="343"/>
      <c r="AA86" s="327">
        <f t="shared" si="36"/>
        <v>22</v>
      </c>
      <c r="AB86" s="325">
        <f t="shared" si="37"/>
        <v>0</v>
      </c>
      <c r="AC86" s="416">
        <f t="shared" si="38"/>
        <v>0</v>
      </c>
      <c r="AD86" s="417">
        <f t="shared" si="39"/>
        <v>0</v>
      </c>
      <c r="AE86" s="418">
        <f t="shared" si="40"/>
        <v>0</v>
      </c>
      <c r="AF86" s="419">
        <f t="shared" si="41"/>
        <v>0</v>
      </c>
      <c r="AG86" s="420">
        <f t="shared" si="42"/>
        <v>0</v>
      </c>
      <c r="AH86" s="421">
        <f t="shared" si="43"/>
        <v>0</v>
      </c>
      <c r="AI86" s="421">
        <f t="shared" si="44"/>
        <v>0</v>
      </c>
      <c r="AJ86" s="325">
        <f t="shared" si="45"/>
        <v>0</v>
      </c>
      <c r="AK86" s="422">
        <f t="shared" si="46"/>
        <v>0</v>
      </c>
      <c r="AL86" s="421">
        <f t="shared" si="47"/>
        <v>0</v>
      </c>
      <c r="AM86" s="421">
        <f t="shared" si="48"/>
        <v>0</v>
      </c>
      <c r="AN86" s="423">
        <f t="shared" si="49"/>
        <v>0</v>
      </c>
      <c r="AO86" s="404"/>
      <c r="AP86" s="43"/>
    </row>
    <row r="87" spans="1:42">
      <c r="A87" s="455">
        <f t="shared" si="50"/>
        <v>80</v>
      </c>
      <c r="B87" s="346" t="s">
        <v>83</v>
      </c>
      <c r="C87" s="252">
        <v>68290</v>
      </c>
      <c r="D87" s="261" t="s">
        <v>99</v>
      </c>
      <c r="E87" s="337" t="s">
        <v>11</v>
      </c>
      <c r="F87" s="282">
        <f t="shared" si="35"/>
        <v>18</v>
      </c>
      <c r="G87" s="275">
        <v>18</v>
      </c>
      <c r="H87" s="325"/>
      <c r="I87" s="325"/>
      <c r="J87" s="330"/>
      <c r="K87" s="438"/>
      <c r="L87" s="438"/>
      <c r="M87" s="439"/>
      <c r="N87" s="418"/>
      <c r="O87" s="418"/>
      <c r="P87" s="440"/>
      <c r="Q87" s="441"/>
      <c r="R87" s="442"/>
      <c r="S87" s="442"/>
      <c r="T87" s="326"/>
      <c r="U87" s="407"/>
      <c r="V87" s="326"/>
      <c r="W87" s="326"/>
      <c r="X87" s="326"/>
      <c r="Y87" s="424"/>
      <c r="Z87" s="343"/>
      <c r="AA87" s="327">
        <f t="shared" si="36"/>
        <v>0</v>
      </c>
      <c r="AB87" s="325">
        <f t="shared" si="37"/>
        <v>0</v>
      </c>
      <c r="AC87" s="416">
        <f t="shared" si="38"/>
        <v>20</v>
      </c>
      <c r="AD87" s="417">
        <f t="shared" si="39"/>
        <v>0</v>
      </c>
      <c r="AE87" s="418">
        <f t="shared" si="40"/>
        <v>0</v>
      </c>
      <c r="AF87" s="419">
        <f t="shared" si="41"/>
        <v>0</v>
      </c>
      <c r="AG87" s="420">
        <f t="shared" si="42"/>
        <v>0</v>
      </c>
      <c r="AH87" s="421">
        <f t="shared" si="43"/>
        <v>0</v>
      </c>
      <c r="AI87" s="421">
        <f t="shared" si="44"/>
        <v>0</v>
      </c>
      <c r="AJ87" s="325">
        <f t="shared" si="45"/>
        <v>0</v>
      </c>
      <c r="AK87" s="422">
        <f t="shared" si="46"/>
        <v>0</v>
      </c>
      <c r="AL87" s="421">
        <f t="shared" si="47"/>
        <v>0</v>
      </c>
      <c r="AM87" s="421">
        <f t="shared" si="48"/>
        <v>0</v>
      </c>
      <c r="AN87" s="423">
        <f t="shared" si="49"/>
        <v>0</v>
      </c>
      <c r="AO87" s="404"/>
      <c r="AP87" s="43"/>
    </row>
    <row r="88" spans="1:42">
      <c r="A88" s="455">
        <f t="shared" si="50"/>
        <v>81</v>
      </c>
      <c r="B88" s="352" t="s">
        <v>289</v>
      </c>
      <c r="C88" s="243">
        <v>94347</v>
      </c>
      <c r="D88" s="243" t="s">
        <v>290</v>
      </c>
      <c r="E88" s="242" t="s">
        <v>11</v>
      </c>
      <c r="F88" s="282">
        <f t="shared" si="35"/>
        <v>16</v>
      </c>
      <c r="G88" s="274"/>
      <c r="H88" s="325"/>
      <c r="I88" s="325"/>
      <c r="J88" s="232">
        <v>16</v>
      </c>
      <c r="K88" s="438"/>
      <c r="L88" s="438"/>
      <c r="M88" s="439"/>
      <c r="N88" s="418"/>
      <c r="O88" s="418"/>
      <c r="P88" s="440"/>
      <c r="Q88" s="441"/>
      <c r="R88" s="442"/>
      <c r="S88" s="442"/>
      <c r="T88" s="326"/>
      <c r="U88" s="407"/>
      <c r="V88" s="326"/>
      <c r="W88" s="326"/>
      <c r="X88" s="326"/>
      <c r="Y88" s="424"/>
      <c r="Z88" s="343"/>
      <c r="AA88" s="327">
        <f t="shared" si="36"/>
        <v>18</v>
      </c>
      <c r="AB88" s="325">
        <f t="shared" si="37"/>
        <v>0</v>
      </c>
      <c r="AC88" s="416">
        <f t="shared" si="38"/>
        <v>0</v>
      </c>
      <c r="AD88" s="417">
        <f t="shared" si="39"/>
        <v>0</v>
      </c>
      <c r="AE88" s="418">
        <f t="shared" si="40"/>
        <v>0</v>
      </c>
      <c r="AF88" s="419">
        <f t="shared" si="41"/>
        <v>0</v>
      </c>
      <c r="AG88" s="420">
        <f t="shared" si="42"/>
        <v>0</v>
      </c>
      <c r="AH88" s="421">
        <f t="shared" si="43"/>
        <v>0</v>
      </c>
      <c r="AI88" s="421">
        <f t="shared" si="44"/>
        <v>0</v>
      </c>
      <c r="AJ88" s="325">
        <f t="shared" si="45"/>
        <v>0</v>
      </c>
      <c r="AK88" s="422">
        <f t="shared" si="46"/>
        <v>0</v>
      </c>
      <c r="AL88" s="421">
        <f t="shared" si="47"/>
        <v>0</v>
      </c>
      <c r="AM88" s="421">
        <f t="shared" si="48"/>
        <v>0</v>
      </c>
      <c r="AN88" s="423">
        <f t="shared" si="49"/>
        <v>0</v>
      </c>
      <c r="AO88" s="404"/>
      <c r="AP88" s="43"/>
    </row>
    <row r="89" spans="1:42">
      <c r="A89" s="455">
        <f t="shared" si="50"/>
        <v>82</v>
      </c>
      <c r="B89" s="345" t="s">
        <v>113</v>
      </c>
      <c r="C89" s="251">
        <v>85411</v>
      </c>
      <c r="D89" s="261" t="s">
        <v>203</v>
      </c>
      <c r="E89" s="337" t="s">
        <v>0</v>
      </c>
      <c r="F89" s="282">
        <f t="shared" si="35"/>
        <v>13</v>
      </c>
      <c r="G89" s="275">
        <v>13</v>
      </c>
      <c r="H89" s="325"/>
      <c r="I89" s="325"/>
      <c r="J89" s="330"/>
      <c r="K89" s="438"/>
      <c r="L89" s="438"/>
      <c r="M89" s="439"/>
      <c r="N89" s="418"/>
      <c r="O89" s="418"/>
      <c r="P89" s="440"/>
      <c r="Q89" s="441"/>
      <c r="R89" s="442"/>
      <c r="S89" s="442"/>
      <c r="T89" s="326"/>
      <c r="U89" s="407"/>
      <c r="V89" s="326"/>
      <c r="W89" s="326"/>
      <c r="X89" s="326"/>
      <c r="Y89" s="424"/>
      <c r="Z89" s="343"/>
      <c r="AA89" s="327">
        <f t="shared" si="36"/>
        <v>0</v>
      </c>
      <c r="AB89" s="325">
        <f t="shared" si="37"/>
        <v>0</v>
      </c>
      <c r="AC89" s="416">
        <f t="shared" si="38"/>
        <v>16</v>
      </c>
      <c r="AD89" s="417">
        <f t="shared" si="39"/>
        <v>0</v>
      </c>
      <c r="AE89" s="418">
        <f t="shared" si="40"/>
        <v>0</v>
      </c>
      <c r="AF89" s="419">
        <f t="shared" si="41"/>
        <v>0</v>
      </c>
      <c r="AG89" s="420">
        <f t="shared" si="42"/>
        <v>0</v>
      </c>
      <c r="AH89" s="421">
        <f t="shared" si="43"/>
        <v>0</v>
      </c>
      <c r="AI89" s="421">
        <f t="shared" si="44"/>
        <v>0</v>
      </c>
      <c r="AJ89" s="325">
        <f t="shared" si="45"/>
        <v>0</v>
      </c>
      <c r="AK89" s="422">
        <f t="shared" si="46"/>
        <v>0</v>
      </c>
      <c r="AL89" s="421">
        <f t="shared" si="47"/>
        <v>0</v>
      </c>
      <c r="AM89" s="421">
        <f t="shared" si="48"/>
        <v>0</v>
      </c>
      <c r="AN89" s="423">
        <f t="shared" si="49"/>
        <v>0</v>
      </c>
      <c r="AO89" s="404"/>
      <c r="AP89" s="43"/>
    </row>
    <row r="90" spans="1:42">
      <c r="A90" s="455">
        <f t="shared" si="50"/>
        <v>83</v>
      </c>
      <c r="B90" s="345" t="s">
        <v>254</v>
      </c>
      <c r="C90" s="251">
        <v>92305</v>
      </c>
      <c r="D90" s="261" t="s">
        <v>255</v>
      </c>
      <c r="E90" s="337" t="s">
        <v>0</v>
      </c>
      <c r="F90" s="282">
        <f t="shared" si="35"/>
        <v>12</v>
      </c>
      <c r="G90" s="275">
        <v>12</v>
      </c>
      <c r="H90" s="325"/>
      <c r="I90" s="325"/>
      <c r="J90" s="330"/>
      <c r="K90" s="438"/>
      <c r="L90" s="438"/>
      <c r="M90" s="439"/>
      <c r="N90" s="418"/>
      <c r="O90" s="418"/>
      <c r="P90" s="440"/>
      <c r="Q90" s="441"/>
      <c r="R90" s="442"/>
      <c r="S90" s="442"/>
      <c r="T90" s="326"/>
      <c r="U90" s="407"/>
      <c r="V90" s="326"/>
      <c r="W90" s="326"/>
      <c r="X90" s="326"/>
      <c r="Y90" s="424"/>
      <c r="Z90" s="343"/>
      <c r="AA90" s="327">
        <f t="shared" si="36"/>
        <v>13</v>
      </c>
      <c r="AB90" s="325">
        <f t="shared" si="37"/>
        <v>0</v>
      </c>
      <c r="AC90" s="416">
        <f t="shared" si="38"/>
        <v>0</v>
      </c>
      <c r="AD90" s="417">
        <f t="shared" si="39"/>
        <v>0</v>
      </c>
      <c r="AE90" s="418">
        <f t="shared" si="40"/>
        <v>0</v>
      </c>
      <c r="AF90" s="419">
        <f t="shared" si="41"/>
        <v>0</v>
      </c>
      <c r="AG90" s="420">
        <f t="shared" si="42"/>
        <v>0</v>
      </c>
      <c r="AH90" s="421">
        <f t="shared" si="43"/>
        <v>0</v>
      </c>
      <c r="AI90" s="421">
        <f t="shared" si="44"/>
        <v>0</v>
      </c>
      <c r="AJ90" s="325">
        <f t="shared" si="45"/>
        <v>0</v>
      </c>
      <c r="AK90" s="422">
        <f t="shared" si="46"/>
        <v>0</v>
      </c>
      <c r="AL90" s="421">
        <f t="shared" si="47"/>
        <v>0</v>
      </c>
      <c r="AM90" s="421">
        <f t="shared" si="48"/>
        <v>0</v>
      </c>
      <c r="AN90" s="423">
        <f t="shared" si="49"/>
        <v>0</v>
      </c>
      <c r="AO90" s="404"/>
      <c r="AP90" s="43"/>
    </row>
    <row r="91" spans="1:42">
      <c r="A91" s="455">
        <f t="shared" si="50"/>
        <v>84</v>
      </c>
      <c r="B91" s="343" t="s">
        <v>259</v>
      </c>
      <c r="C91" s="232">
        <v>76081</v>
      </c>
      <c r="D91" s="243" t="s">
        <v>327</v>
      </c>
      <c r="E91" s="242" t="s">
        <v>11</v>
      </c>
      <c r="F91" s="282">
        <f t="shared" si="35"/>
        <v>9</v>
      </c>
      <c r="G91" s="275"/>
      <c r="H91" s="325"/>
      <c r="I91" s="325"/>
      <c r="J91" s="232">
        <v>9</v>
      </c>
      <c r="K91" s="438"/>
      <c r="L91" s="438"/>
      <c r="M91" s="439"/>
      <c r="N91" s="418"/>
      <c r="O91" s="418"/>
      <c r="P91" s="440"/>
      <c r="Q91" s="441"/>
      <c r="R91" s="442"/>
      <c r="S91" s="442"/>
      <c r="T91" s="326"/>
      <c r="U91" s="407"/>
      <c r="V91" s="326"/>
      <c r="W91" s="326"/>
      <c r="X91" s="326"/>
      <c r="Y91" s="424"/>
      <c r="Z91" s="343"/>
      <c r="AA91" s="327">
        <f t="shared" si="36"/>
        <v>12</v>
      </c>
      <c r="AB91" s="325">
        <f t="shared" si="37"/>
        <v>0</v>
      </c>
      <c r="AC91" s="416">
        <f t="shared" si="38"/>
        <v>0</v>
      </c>
      <c r="AD91" s="417">
        <f t="shared" si="39"/>
        <v>0</v>
      </c>
      <c r="AE91" s="418">
        <f t="shared" si="40"/>
        <v>0</v>
      </c>
      <c r="AF91" s="419">
        <f t="shared" si="41"/>
        <v>0</v>
      </c>
      <c r="AG91" s="420">
        <f t="shared" si="42"/>
        <v>0</v>
      </c>
      <c r="AH91" s="421">
        <f t="shared" si="43"/>
        <v>0</v>
      </c>
      <c r="AI91" s="421">
        <f t="shared" si="44"/>
        <v>0</v>
      </c>
      <c r="AJ91" s="325">
        <f t="shared" si="45"/>
        <v>0</v>
      </c>
      <c r="AK91" s="422">
        <f t="shared" si="46"/>
        <v>0</v>
      </c>
      <c r="AL91" s="421">
        <f t="shared" si="47"/>
        <v>0</v>
      </c>
      <c r="AM91" s="421">
        <f t="shared" si="48"/>
        <v>0</v>
      </c>
      <c r="AN91" s="423">
        <f t="shared" si="49"/>
        <v>0</v>
      </c>
      <c r="AO91" s="404"/>
      <c r="AP91" s="43"/>
    </row>
    <row r="92" spans="1:42">
      <c r="A92" s="455">
        <f t="shared" si="50"/>
        <v>85</v>
      </c>
      <c r="B92" s="350" t="s">
        <v>243</v>
      </c>
      <c r="C92" s="251">
        <v>17072</v>
      </c>
      <c r="D92" s="261" t="s">
        <v>244</v>
      </c>
      <c r="E92" s="337" t="s">
        <v>1</v>
      </c>
      <c r="F92" s="282">
        <f t="shared" ref="F92:F99" si="51">ROUND(IF(COUNT(AA93:AP93)&lt;=3,SUM(AA93:AP93),SUM(LARGE(AA93:AP93,1),LARGE(AA93:AP93,2),LARGE(AA93:AP93,3))),0)</f>
        <v>0</v>
      </c>
      <c r="G92" s="275">
        <v>0</v>
      </c>
      <c r="H92" s="325"/>
      <c r="I92" s="325"/>
      <c r="J92" s="330"/>
      <c r="K92" s="438"/>
      <c r="L92" s="438"/>
      <c r="M92" s="439"/>
      <c r="N92" s="418"/>
      <c r="O92" s="418"/>
      <c r="P92" s="440"/>
      <c r="Q92" s="441"/>
      <c r="R92" s="442"/>
      <c r="S92" s="442"/>
      <c r="T92" s="326"/>
      <c r="U92" s="407"/>
      <c r="V92" s="326"/>
      <c r="W92" s="326"/>
      <c r="X92" s="326"/>
      <c r="Y92" s="424"/>
      <c r="Z92" s="343"/>
      <c r="AA92" s="327">
        <f t="shared" si="36"/>
        <v>0</v>
      </c>
      <c r="AB92" s="325">
        <f t="shared" si="37"/>
        <v>0</v>
      </c>
      <c r="AC92" s="416">
        <f t="shared" si="38"/>
        <v>9</v>
      </c>
      <c r="AD92" s="417">
        <f t="shared" si="39"/>
        <v>0</v>
      </c>
      <c r="AE92" s="418">
        <f t="shared" si="40"/>
        <v>0</v>
      </c>
      <c r="AF92" s="419">
        <f t="shared" si="41"/>
        <v>0</v>
      </c>
      <c r="AG92" s="420">
        <f t="shared" si="42"/>
        <v>0</v>
      </c>
      <c r="AH92" s="421">
        <f t="shared" si="43"/>
        <v>0</v>
      </c>
      <c r="AI92" s="421">
        <f t="shared" si="44"/>
        <v>0</v>
      </c>
      <c r="AJ92" s="325">
        <f t="shared" si="45"/>
        <v>0</v>
      </c>
      <c r="AK92" s="422">
        <f t="shared" si="46"/>
        <v>0</v>
      </c>
      <c r="AL92" s="421">
        <f t="shared" si="47"/>
        <v>0</v>
      </c>
      <c r="AM92" s="421">
        <f t="shared" si="48"/>
        <v>0</v>
      </c>
      <c r="AN92" s="423">
        <f t="shared" si="49"/>
        <v>0</v>
      </c>
      <c r="AO92" s="404"/>
      <c r="AP92" s="43"/>
    </row>
    <row r="93" spans="1:42">
      <c r="A93" s="455">
        <f t="shared" si="50"/>
        <v>86</v>
      </c>
      <c r="B93" s="343" t="s">
        <v>364</v>
      </c>
      <c r="C93" s="232">
        <v>21767</v>
      </c>
      <c r="D93" s="243">
        <v>248</v>
      </c>
      <c r="E93" s="242" t="s">
        <v>11</v>
      </c>
      <c r="F93" s="282">
        <f t="shared" si="51"/>
        <v>0</v>
      </c>
      <c r="G93" s="275"/>
      <c r="H93" s="325"/>
      <c r="I93" s="325"/>
      <c r="J93" s="232">
        <v>0</v>
      </c>
      <c r="K93" s="438"/>
      <c r="L93" s="438"/>
      <c r="M93" s="439"/>
      <c r="N93" s="418"/>
      <c r="O93" s="418"/>
      <c r="P93" s="440"/>
      <c r="Q93" s="441"/>
      <c r="R93" s="442"/>
      <c r="S93" s="442"/>
      <c r="T93" s="326"/>
      <c r="U93" s="407"/>
      <c r="V93" s="326"/>
      <c r="W93" s="326"/>
      <c r="X93" s="326"/>
      <c r="Y93" s="424"/>
      <c r="Z93" s="343"/>
      <c r="AA93" s="327">
        <f t="shared" ref="AA93:AA100" si="52">G92</f>
        <v>0</v>
      </c>
      <c r="AB93" s="325">
        <f t="shared" ref="AB93:AB100" si="53">MAX(H92,I92)</f>
        <v>0</v>
      </c>
      <c r="AC93" s="416">
        <f t="shared" ref="AC93:AC100" si="54">J92</f>
        <v>0</v>
      </c>
      <c r="AD93" s="417">
        <f t="shared" si="39"/>
        <v>0</v>
      </c>
      <c r="AE93" s="418">
        <f t="shared" si="40"/>
        <v>0</v>
      </c>
      <c r="AF93" s="419">
        <f t="shared" si="41"/>
        <v>0</v>
      </c>
      <c r="AG93" s="420">
        <f t="shared" si="42"/>
        <v>0</v>
      </c>
      <c r="AH93" s="421">
        <f t="shared" si="43"/>
        <v>0</v>
      </c>
      <c r="AI93" s="421">
        <f t="shared" si="44"/>
        <v>0</v>
      </c>
      <c r="AJ93" s="325">
        <f t="shared" si="45"/>
        <v>0</v>
      </c>
      <c r="AK93" s="422">
        <f t="shared" si="46"/>
        <v>0</v>
      </c>
      <c r="AL93" s="421">
        <f t="shared" si="47"/>
        <v>0</v>
      </c>
      <c r="AM93" s="421">
        <f t="shared" si="48"/>
        <v>0</v>
      </c>
      <c r="AN93" s="423">
        <f t="shared" si="49"/>
        <v>0</v>
      </c>
      <c r="AO93" s="190"/>
      <c r="AP93" s="43"/>
    </row>
    <row r="94" spans="1:42">
      <c r="A94" s="455">
        <f t="shared" si="50"/>
        <v>87</v>
      </c>
      <c r="B94" s="346" t="s">
        <v>237</v>
      </c>
      <c r="C94" s="305">
        <v>92304</v>
      </c>
      <c r="D94" s="305" t="s">
        <v>238</v>
      </c>
      <c r="E94" s="338" t="s">
        <v>0</v>
      </c>
      <c r="F94" s="282">
        <f t="shared" si="51"/>
        <v>0</v>
      </c>
      <c r="G94" s="275">
        <v>0</v>
      </c>
      <c r="H94" s="325"/>
      <c r="I94" s="325"/>
      <c r="J94" s="330"/>
      <c r="K94" s="438"/>
      <c r="L94" s="438"/>
      <c r="M94" s="439"/>
      <c r="N94" s="418"/>
      <c r="O94" s="418"/>
      <c r="P94" s="440"/>
      <c r="Q94" s="441"/>
      <c r="R94" s="442"/>
      <c r="S94" s="442"/>
      <c r="T94" s="326"/>
      <c r="U94" s="407"/>
      <c r="V94" s="326"/>
      <c r="W94" s="326"/>
      <c r="X94" s="326"/>
      <c r="Y94" s="424"/>
      <c r="Z94" s="343"/>
      <c r="AA94" s="327">
        <f t="shared" si="52"/>
        <v>0</v>
      </c>
      <c r="AB94" s="325">
        <f t="shared" si="53"/>
        <v>0</v>
      </c>
      <c r="AC94" s="416">
        <f t="shared" si="54"/>
        <v>0</v>
      </c>
      <c r="AD94" s="417">
        <f t="shared" si="39"/>
        <v>0</v>
      </c>
      <c r="AE94" s="418">
        <f t="shared" si="40"/>
        <v>0</v>
      </c>
      <c r="AF94" s="419">
        <f t="shared" si="41"/>
        <v>0</v>
      </c>
      <c r="AG94" s="420">
        <f t="shared" si="42"/>
        <v>0</v>
      </c>
      <c r="AH94" s="421">
        <f t="shared" si="43"/>
        <v>0</v>
      </c>
      <c r="AI94" s="421">
        <f t="shared" si="44"/>
        <v>0</v>
      </c>
      <c r="AJ94" s="325">
        <f t="shared" si="45"/>
        <v>0</v>
      </c>
      <c r="AK94" s="422">
        <f t="shared" si="46"/>
        <v>0</v>
      </c>
      <c r="AL94" s="421">
        <f t="shared" si="47"/>
        <v>0</v>
      </c>
      <c r="AM94" s="421">
        <f t="shared" si="48"/>
        <v>0</v>
      </c>
      <c r="AN94" s="423">
        <f t="shared" si="49"/>
        <v>0</v>
      </c>
      <c r="AO94" s="404"/>
      <c r="AP94" s="43"/>
    </row>
    <row r="95" spans="1:42">
      <c r="A95" s="455">
        <f t="shared" si="50"/>
        <v>88</v>
      </c>
      <c r="B95" s="348" t="s">
        <v>224</v>
      </c>
      <c r="C95" s="253">
        <v>93566</v>
      </c>
      <c r="D95" s="309" t="s">
        <v>225</v>
      </c>
      <c r="E95" s="339" t="s">
        <v>11</v>
      </c>
      <c r="F95" s="282">
        <f t="shared" si="51"/>
        <v>0</v>
      </c>
      <c r="G95" s="275">
        <v>0</v>
      </c>
      <c r="H95" s="325"/>
      <c r="I95" s="325"/>
      <c r="J95" s="330"/>
      <c r="K95" s="438"/>
      <c r="L95" s="438"/>
      <c r="M95" s="439"/>
      <c r="N95" s="418"/>
      <c r="O95" s="418"/>
      <c r="P95" s="440"/>
      <c r="Q95" s="441"/>
      <c r="R95" s="442"/>
      <c r="S95" s="442"/>
      <c r="T95" s="326"/>
      <c r="U95" s="407"/>
      <c r="V95" s="326"/>
      <c r="W95" s="326"/>
      <c r="X95" s="326"/>
      <c r="Y95" s="424"/>
      <c r="Z95" s="343"/>
      <c r="AA95" s="327">
        <f t="shared" si="52"/>
        <v>0</v>
      </c>
      <c r="AB95" s="325">
        <f t="shared" si="53"/>
        <v>0</v>
      </c>
      <c r="AC95" s="416">
        <f t="shared" si="54"/>
        <v>0</v>
      </c>
      <c r="AD95" s="417">
        <f t="shared" si="39"/>
        <v>0</v>
      </c>
      <c r="AE95" s="418">
        <f t="shared" si="40"/>
        <v>0</v>
      </c>
      <c r="AF95" s="419">
        <f t="shared" si="41"/>
        <v>0</v>
      </c>
      <c r="AG95" s="420">
        <f t="shared" si="42"/>
        <v>0</v>
      </c>
      <c r="AH95" s="421">
        <f t="shared" si="43"/>
        <v>0</v>
      </c>
      <c r="AI95" s="421">
        <f t="shared" si="44"/>
        <v>0</v>
      </c>
      <c r="AJ95" s="325">
        <f t="shared" si="45"/>
        <v>0</v>
      </c>
      <c r="AK95" s="422">
        <f t="shared" si="46"/>
        <v>0</v>
      </c>
      <c r="AL95" s="421">
        <f t="shared" si="47"/>
        <v>0</v>
      </c>
      <c r="AM95" s="421">
        <f t="shared" si="48"/>
        <v>0</v>
      </c>
      <c r="AN95" s="423">
        <f t="shared" si="49"/>
        <v>0</v>
      </c>
      <c r="AO95" s="404"/>
      <c r="AP95" s="43"/>
    </row>
    <row r="96" spans="1:42">
      <c r="A96" s="455">
        <f t="shared" si="50"/>
        <v>89</v>
      </c>
      <c r="B96" s="352" t="s">
        <v>295</v>
      </c>
      <c r="C96" s="243">
        <v>94351</v>
      </c>
      <c r="D96" s="243" t="s">
        <v>296</v>
      </c>
      <c r="E96" s="242" t="s">
        <v>11</v>
      </c>
      <c r="F96" s="282">
        <f t="shared" si="51"/>
        <v>0</v>
      </c>
      <c r="G96" s="275"/>
      <c r="H96" s="325"/>
      <c r="I96" s="325"/>
      <c r="J96" s="330">
        <v>0</v>
      </c>
      <c r="K96" s="438"/>
      <c r="L96" s="438"/>
      <c r="M96" s="439"/>
      <c r="N96" s="418"/>
      <c r="O96" s="418"/>
      <c r="P96" s="440"/>
      <c r="Q96" s="441"/>
      <c r="R96" s="442"/>
      <c r="S96" s="442"/>
      <c r="T96" s="326"/>
      <c r="U96" s="407"/>
      <c r="V96" s="326"/>
      <c r="W96" s="326"/>
      <c r="X96" s="326"/>
      <c r="Y96" s="424"/>
      <c r="Z96" s="343"/>
      <c r="AA96" s="327">
        <f t="shared" si="52"/>
        <v>0</v>
      </c>
      <c r="AB96" s="325">
        <f t="shared" si="53"/>
        <v>0</v>
      </c>
      <c r="AC96" s="416">
        <f t="shared" si="54"/>
        <v>0</v>
      </c>
      <c r="AD96" s="417">
        <f t="shared" si="39"/>
        <v>0</v>
      </c>
      <c r="AE96" s="418">
        <f t="shared" si="40"/>
        <v>0</v>
      </c>
      <c r="AF96" s="419">
        <f t="shared" si="41"/>
        <v>0</v>
      </c>
      <c r="AG96" s="420">
        <f t="shared" si="42"/>
        <v>0</v>
      </c>
      <c r="AH96" s="421">
        <f t="shared" si="43"/>
        <v>0</v>
      </c>
      <c r="AI96" s="421">
        <f t="shared" si="44"/>
        <v>0</v>
      </c>
      <c r="AJ96" s="325">
        <f t="shared" si="45"/>
        <v>0</v>
      </c>
      <c r="AK96" s="422">
        <f t="shared" si="46"/>
        <v>0</v>
      </c>
      <c r="AL96" s="421">
        <f t="shared" si="47"/>
        <v>0</v>
      </c>
      <c r="AM96" s="421">
        <f t="shared" si="48"/>
        <v>0</v>
      </c>
      <c r="AN96" s="423">
        <f t="shared" si="49"/>
        <v>0</v>
      </c>
      <c r="AO96" s="190"/>
      <c r="AP96" s="43"/>
    </row>
    <row r="97" spans="1:42">
      <c r="A97" s="455">
        <f t="shared" si="50"/>
        <v>90</v>
      </c>
      <c r="B97" s="345" t="s">
        <v>124</v>
      </c>
      <c r="C97" s="251">
        <v>85422</v>
      </c>
      <c r="D97" s="261" t="s">
        <v>235</v>
      </c>
      <c r="E97" s="337" t="s">
        <v>0</v>
      </c>
      <c r="F97" s="282">
        <f t="shared" si="51"/>
        <v>0</v>
      </c>
      <c r="G97" s="275">
        <v>0</v>
      </c>
      <c r="H97" s="325"/>
      <c r="I97" s="325"/>
      <c r="J97" s="330"/>
      <c r="K97" s="438"/>
      <c r="L97" s="438"/>
      <c r="M97" s="439"/>
      <c r="N97" s="418"/>
      <c r="O97" s="418"/>
      <c r="P97" s="440"/>
      <c r="Q97" s="441"/>
      <c r="R97" s="442"/>
      <c r="S97" s="442"/>
      <c r="T97" s="326"/>
      <c r="U97" s="407"/>
      <c r="V97" s="326"/>
      <c r="W97" s="326"/>
      <c r="X97" s="326"/>
      <c r="Y97" s="424"/>
      <c r="Z97" s="343"/>
      <c r="AA97" s="327">
        <f t="shared" si="52"/>
        <v>0</v>
      </c>
      <c r="AB97" s="325">
        <f t="shared" si="53"/>
        <v>0</v>
      </c>
      <c r="AC97" s="416">
        <f t="shared" si="54"/>
        <v>0</v>
      </c>
      <c r="AD97" s="417">
        <f t="shared" si="39"/>
        <v>0</v>
      </c>
      <c r="AE97" s="418">
        <f t="shared" si="40"/>
        <v>0</v>
      </c>
      <c r="AF97" s="419">
        <f t="shared" si="41"/>
        <v>0</v>
      </c>
      <c r="AG97" s="420">
        <f t="shared" si="42"/>
        <v>0</v>
      </c>
      <c r="AH97" s="421">
        <f t="shared" si="43"/>
        <v>0</v>
      </c>
      <c r="AI97" s="421">
        <f t="shared" si="44"/>
        <v>0</v>
      </c>
      <c r="AJ97" s="325">
        <f t="shared" si="45"/>
        <v>0</v>
      </c>
      <c r="AK97" s="422">
        <f t="shared" si="46"/>
        <v>0</v>
      </c>
      <c r="AL97" s="421">
        <f t="shared" si="47"/>
        <v>0</v>
      </c>
      <c r="AM97" s="421">
        <f t="shared" si="48"/>
        <v>0</v>
      </c>
      <c r="AN97" s="423">
        <f t="shared" si="49"/>
        <v>0</v>
      </c>
      <c r="AO97" s="404"/>
      <c r="AP97" s="43"/>
    </row>
    <row r="98" spans="1:42">
      <c r="A98" s="455">
        <f t="shared" si="50"/>
        <v>91</v>
      </c>
      <c r="B98" s="343" t="s">
        <v>260</v>
      </c>
      <c r="C98" s="232">
        <v>81090</v>
      </c>
      <c r="D98" s="243" t="s">
        <v>357</v>
      </c>
      <c r="E98" s="242" t="s">
        <v>11</v>
      </c>
      <c r="F98" s="282">
        <f t="shared" si="51"/>
        <v>0</v>
      </c>
      <c r="G98" s="275">
        <v>0</v>
      </c>
      <c r="H98" s="325"/>
      <c r="I98" s="325"/>
      <c r="J98" s="330">
        <v>0</v>
      </c>
      <c r="K98" s="438"/>
      <c r="L98" s="438"/>
      <c r="M98" s="439"/>
      <c r="N98" s="418"/>
      <c r="O98" s="418"/>
      <c r="P98" s="440"/>
      <c r="Q98" s="441"/>
      <c r="R98" s="442"/>
      <c r="S98" s="442"/>
      <c r="T98" s="326"/>
      <c r="U98" s="407"/>
      <c r="V98" s="326"/>
      <c r="W98" s="326"/>
      <c r="X98" s="326"/>
      <c r="Y98" s="424"/>
      <c r="Z98" s="343"/>
      <c r="AA98" s="327">
        <f t="shared" si="52"/>
        <v>0</v>
      </c>
      <c r="AB98" s="325">
        <f t="shared" si="53"/>
        <v>0</v>
      </c>
      <c r="AC98" s="416">
        <f t="shared" si="54"/>
        <v>0</v>
      </c>
      <c r="AD98" s="417">
        <f t="shared" si="39"/>
        <v>0</v>
      </c>
      <c r="AE98" s="418">
        <f t="shared" si="40"/>
        <v>0</v>
      </c>
      <c r="AF98" s="419">
        <f t="shared" si="41"/>
        <v>0</v>
      </c>
      <c r="AG98" s="420">
        <f t="shared" si="42"/>
        <v>0</v>
      </c>
      <c r="AH98" s="421">
        <f t="shared" si="43"/>
        <v>0</v>
      </c>
      <c r="AI98" s="421">
        <f t="shared" si="44"/>
        <v>0</v>
      </c>
      <c r="AJ98" s="325">
        <f t="shared" si="45"/>
        <v>0</v>
      </c>
      <c r="AK98" s="422">
        <f t="shared" si="46"/>
        <v>0</v>
      </c>
      <c r="AL98" s="421">
        <f t="shared" si="47"/>
        <v>0</v>
      </c>
      <c r="AM98" s="421">
        <f t="shared" si="48"/>
        <v>0</v>
      </c>
      <c r="AN98" s="423">
        <f t="shared" si="49"/>
        <v>0</v>
      </c>
      <c r="AO98" s="404"/>
      <c r="AP98" s="43"/>
    </row>
    <row r="99" spans="1:42">
      <c r="A99" s="455">
        <f t="shared" si="50"/>
        <v>92</v>
      </c>
      <c r="B99" s="343" t="s">
        <v>356</v>
      </c>
      <c r="C99" s="232">
        <v>70654</v>
      </c>
      <c r="D99" s="243" t="s">
        <v>123</v>
      </c>
      <c r="E99" s="242" t="s">
        <v>11</v>
      </c>
      <c r="F99" s="282">
        <f t="shared" si="51"/>
        <v>0</v>
      </c>
      <c r="G99" s="275">
        <v>0</v>
      </c>
      <c r="H99" s="325"/>
      <c r="I99" s="325"/>
      <c r="J99" s="330">
        <v>0</v>
      </c>
      <c r="K99" s="438"/>
      <c r="L99" s="438"/>
      <c r="M99" s="439"/>
      <c r="N99" s="418"/>
      <c r="O99" s="418"/>
      <c r="P99" s="440"/>
      <c r="Q99" s="441"/>
      <c r="R99" s="442"/>
      <c r="S99" s="442"/>
      <c r="T99" s="326"/>
      <c r="U99" s="407"/>
      <c r="V99" s="326"/>
      <c r="W99" s="326"/>
      <c r="X99" s="326"/>
      <c r="Y99" s="424"/>
      <c r="Z99" s="343"/>
      <c r="AA99" s="327">
        <f t="shared" si="52"/>
        <v>0</v>
      </c>
      <c r="AB99" s="325">
        <f t="shared" si="53"/>
        <v>0</v>
      </c>
      <c r="AC99" s="416">
        <f t="shared" si="54"/>
        <v>0</v>
      </c>
      <c r="AD99" s="417">
        <f t="shared" si="39"/>
        <v>0</v>
      </c>
      <c r="AE99" s="418">
        <f t="shared" si="40"/>
        <v>0</v>
      </c>
      <c r="AF99" s="419">
        <f t="shared" si="41"/>
        <v>0</v>
      </c>
      <c r="AG99" s="420">
        <f t="shared" si="42"/>
        <v>0</v>
      </c>
      <c r="AH99" s="421">
        <f t="shared" si="43"/>
        <v>0</v>
      </c>
      <c r="AI99" s="421">
        <f t="shared" si="44"/>
        <v>0</v>
      </c>
      <c r="AJ99" s="325">
        <f t="shared" si="45"/>
        <v>0</v>
      </c>
      <c r="AK99" s="422">
        <f t="shared" si="46"/>
        <v>0</v>
      </c>
      <c r="AL99" s="421">
        <f t="shared" si="47"/>
        <v>0</v>
      </c>
      <c r="AM99" s="421">
        <f t="shared" si="48"/>
        <v>0</v>
      </c>
      <c r="AN99" s="423">
        <f t="shared" si="49"/>
        <v>0</v>
      </c>
      <c r="AO99" s="404"/>
      <c r="AP99" s="43"/>
    </row>
    <row r="100" spans="1:42">
      <c r="A100" s="598">
        <f t="shared" si="50"/>
        <v>93</v>
      </c>
      <c r="B100" s="600"/>
      <c r="C100" s="599"/>
      <c r="D100" s="518"/>
      <c r="E100" s="518"/>
      <c r="F100" s="282">
        <f t="shared" ref="F100:F110" si="55">ROUND(IF(COUNT(AA100:AP100)&lt;=3,SUM(AA100:AP100),SUM(LARGE(AA100:AP100,1),LARGE(AA100:AP100,2),LARGE(AA100:AP100,3))),0)</f>
        <v>0</v>
      </c>
      <c r="H100" s="325"/>
      <c r="I100" s="325"/>
      <c r="K100" s="438"/>
      <c r="L100" s="438"/>
      <c r="M100" s="439"/>
      <c r="N100" s="418"/>
      <c r="O100" s="418"/>
      <c r="P100" s="440"/>
      <c r="Q100" s="441"/>
      <c r="R100" s="442"/>
      <c r="S100" s="442"/>
      <c r="T100" s="326"/>
      <c r="U100" s="407"/>
      <c r="V100" s="326"/>
      <c r="W100" s="326"/>
      <c r="X100" s="326"/>
      <c r="Y100" s="424"/>
      <c r="Z100" s="343"/>
      <c r="AA100" s="327">
        <f t="shared" si="52"/>
        <v>0</v>
      </c>
      <c r="AB100" s="325">
        <f t="shared" si="53"/>
        <v>0</v>
      </c>
      <c r="AC100" s="416">
        <f t="shared" si="54"/>
        <v>0</v>
      </c>
      <c r="AD100" s="417">
        <f t="shared" si="39"/>
        <v>0</v>
      </c>
      <c r="AE100" s="418">
        <f t="shared" si="40"/>
        <v>0</v>
      </c>
      <c r="AF100" s="419">
        <f t="shared" si="41"/>
        <v>0</v>
      </c>
      <c r="AG100" s="420">
        <f t="shared" si="42"/>
        <v>0</v>
      </c>
      <c r="AH100" s="421">
        <f t="shared" si="43"/>
        <v>0</v>
      </c>
      <c r="AI100" s="421">
        <f t="shared" si="44"/>
        <v>0</v>
      </c>
      <c r="AJ100" s="325">
        <f t="shared" si="45"/>
        <v>0</v>
      </c>
      <c r="AK100" s="422">
        <f t="shared" si="46"/>
        <v>0</v>
      </c>
      <c r="AL100" s="421">
        <f t="shared" si="47"/>
        <v>0</v>
      </c>
      <c r="AM100" s="421">
        <f t="shared" si="48"/>
        <v>0</v>
      </c>
      <c r="AN100" s="423">
        <f t="shared" si="49"/>
        <v>0</v>
      </c>
      <c r="AO100" s="404"/>
      <c r="AP100" s="43"/>
    </row>
    <row r="101" spans="1:42">
      <c r="A101" s="455">
        <f t="shared" si="50"/>
        <v>94</v>
      </c>
      <c r="B101" s="351"/>
      <c r="C101" s="254"/>
      <c r="D101" s="311"/>
      <c r="E101" s="341"/>
      <c r="F101" s="282">
        <f t="shared" si="55"/>
        <v>0</v>
      </c>
      <c r="G101" s="275"/>
      <c r="H101" s="325"/>
      <c r="I101" s="325"/>
      <c r="J101" s="330"/>
      <c r="K101" s="438"/>
      <c r="L101" s="438"/>
      <c r="M101" s="439"/>
      <c r="N101" s="418"/>
      <c r="O101" s="418"/>
      <c r="P101" s="440"/>
      <c r="Q101" s="441"/>
      <c r="R101" s="442"/>
      <c r="S101" s="442"/>
      <c r="T101" s="326"/>
      <c r="U101" s="407"/>
      <c r="V101" s="326"/>
      <c r="W101" s="326"/>
      <c r="X101" s="326"/>
      <c r="Y101" s="424"/>
      <c r="Z101" s="343"/>
      <c r="AA101" s="327">
        <f t="shared" ref="AA101:AA103" si="56">G101</f>
        <v>0</v>
      </c>
      <c r="AB101" s="325">
        <f t="shared" ref="AB101:AB103" si="57">MAX(H101,I101)</f>
        <v>0</v>
      </c>
      <c r="AC101" s="416">
        <f t="shared" ref="AC101:AC103" si="58">J101</f>
        <v>0</v>
      </c>
      <c r="AD101" s="417">
        <f t="shared" si="39"/>
        <v>0</v>
      </c>
      <c r="AE101" s="418">
        <f t="shared" si="40"/>
        <v>0</v>
      </c>
      <c r="AF101" s="419">
        <f t="shared" si="41"/>
        <v>0</v>
      </c>
      <c r="AG101" s="420">
        <f t="shared" si="42"/>
        <v>0</v>
      </c>
      <c r="AH101" s="421">
        <f t="shared" si="43"/>
        <v>0</v>
      </c>
      <c r="AI101" s="421">
        <f t="shared" si="44"/>
        <v>0</v>
      </c>
      <c r="AJ101" s="325">
        <f t="shared" si="45"/>
        <v>0</v>
      </c>
      <c r="AK101" s="422">
        <f t="shared" si="46"/>
        <v>0</v>
      </c>
      <c r="AL101" s="421">
        <f t="shared" si="47"/>
        <v>0</v>
      </c>
      <c r="AM101" s="421">
        <f t="shared" si="48"/>
        <v>0</v>
      </c>
      <c r="AN101" s="423">
        <f t="shared" si="49"/>
        <v>0</v>
      </c>
      <c r="AO101" s="404"/>
      <c r="AP101" s="43"/>
    </row>
    <row r="102" spans="1:42">
      <c r="A102" s="455">
        <f t="shared" si="50"/>
        <v>95</v>
      </c>
      <c r="B102" s="354"/>
      <c r="C102" s="251"/>
      <c r="D102" s="261"/>
      <c r="E102" s="341"/>
      <c r="F102" s="282">
        <f t="shared" si="55"/>
        <v>0</v>
      </c>
      <c r="G102" s="275"/>
      <c r="H102" s="325"/>
      <c r="I102" s="325"/>
      <c r="J102" s="330"/>
      <c r="K102" s="438"/>
      <c r="L102" s="438"/>
      <c r="M102" s="439"/>
      <c r="N102" s="418"/>
      <c r="O102" s="418"/>
      <c r="P102" s="440"/>
      <c r="Q102" s="441"/>
      <c r="R102" s="442"/>
      <c r="S102" s="442"/>
      <c r="T102" s="326"/>
      <c r="U102" s="407"/>
      <c r="V102" s="326"/>
      <c r="W102" s="326"/>
      <c r="X102" s="326"/>
      <c r="Y102" s="424"/>
      <c r="Z102" s="343"/>
      <c r="AA102" s="327">
        <f t="shared" si="56"/>
        <v>0</v>
      </c>
      <c r="AB102" s="325">
        <f t="shared" si="57"/>
        <v>0</v>
      </c>
      <c r="AC102" s="416">
        <f t="shared" si="58"/>
        <v>0</v>
      </c>
      <c r="AD102" s="417">
        <f t="shared" si="39"/>
        <v>0</v>
      </c>
      <c r="AE102" s="418">
        <f t="shared" si="40"/>
        <v>0</v>
      </c>
      <c r="AF102" s="419">
        <f t="shared" si="41"/>
        <v>0</v>
      </c>
      <c r="AG102" s="420">
        <f t="shared" si="42"/>
        <v>0</v>
      </c>
      <c r="AH102" s="421">
        <f t="shared" si="43"/>
        <v>0</v>
      </c>
      <c r="AI102" s="421">
        <f t="shared" si="44"/>
        <v>0</v>
      </c>
      <c r="AJ102" s="325">
        <f t="shared" si="45"/>
        <v>0</v>
      </c>
      <c r="AK102" s="422">
        <f t="shared" si="46"/>
        <v>0</v>
      </c>
      <c r="AL102" s="421">
        <f t="shared" si="47"/>
        <v>0</v>
      </c>
      <c r="AM102" s="421">
        <f t="shared" si="48"/>
        <v>0</v>
      </c>
      <c r="AN102" s="423">
        <f t="shared" si="49"/>
        <v>0</v>
      </c>
      <c r="AO102" s="404"/>
      <c r="AP102" s="43"/>
    </row>
    <row r="103" spans="1:42">
      <c r="A103" s="455">
        <f t="shared" si="50"/>
        <v>96</v>
      </c>
      <c r="B103" s="343"/>
      <c r="C103" s="232"/>
      <c r="D103" s="243"/>
      <c r="E103" s="242"/>
      <c r="F103" s="282">
        <f t="shared" si="55"/>
        <v>0</v>
      </c>
      <c r="G103" s="274"/>
      <c r="H103" s="325"/>
      <c r="I103" s="325"/>
      <c r="J103" s="232"/>
      <c r="K103" s="438"/>
      <c r="L103" s="438"/>
      <c r="M103" s="439"/>
      <c r="N103" s="418"/>
      <c r="O103" s="418"/>
      <c r="P103" s="440"/>
      <c r="Q103" s="441"/>
      <c r="R103" s="442"/>
      <c r="S103" s="442"/>
      <c r="T103" s="326"/>
      <c r="U103" s="407"/>
      <c r="V103" s="326"/>
      <c r="W103" s="326"/>
      <c r="X103" s="326"/>
      <c r="Y103" s="424"/>
      <c r="Z103" s="343"/>
      <c r="AA103" s="327">
        <f t="shared" si="56"/>
        <v>0</v>
      </c>
      <c r="AB103" s="325">
        <f t="shared" si="57"/>
        <v>0</v>
      </c>
      <c r="AC103" s="416">
        <f t="shared" si="58"/>
        <v>0</v>
      </c>
      <c r="AD103" s="417">
        <f t="shared" si="39"/>
        <v>0</v>
      </c>
      <c r="AE103" s="418">
        <f t="shared" si="40"/>
        <v>0</v>
      </c>
      <c r="AF103" s="419">
        <f t="shared" si="41"/>
        <v>0</v>
      </c>
      <c r="AG103" s="420">
        <f t="shared" si="42"/>
        <v>0</v>
      </c>
      <c r="AH103" s="421">
        <f t="shared" si="43"/>
        <v>0</v>
      </c>
      <c r="AI103" s="421">
        <f t="shared" si="44"/>
        <v>0</v>
      </c>
      <c r="AJ103" s="325">
        <f t="shared" si="45"/>
        <v>0</v>
      </c>
      <c r="AK103" s="422">
        <f t="shared" si="46"/>
        <v>0</v>
      </c>
      <c r="AL103" s="421">
        <f t="shared" si="47"/>
        <v>0</v>
      </c>
      <c r="AM103" s="421">
        <f t="shared" si="48"/>
        <v>0</v>
      </c>
      <c r="AN103" s="423">
        <f t="shared" si="49"/>
        <v>0</v>
      </c>
      <c r="AO103" s="404"/>
      <c r="AP103" s="43"/>
    </row>
    <row r="104" spans="1:42">
      <c r="A104" s="455">
        <f t="shared" si="50"/>
        <v>97</v>
      </c>
      <c r="B104" s="354"/>
      <c r="C104" s="251"/>
      <c r="D104" s="261"/>
      <c r="E104" s="341"/>
      <c r="F104" s="282">
        <f t="shared" si="55"/>
        <v>0</v>
      </c>
      <c r="G104" s="275"/>
      <c r="H104" s="325"/>
      <c r="I104" s="325"/>
      <c r="J104" s="330"/>
      <c r="K104" s="438"/>
      <c r="L104" s="438"/>
      <c r="M104" s="439"/>
      <c r="N104" s="418"/>
      <c r="O104" s="418"/>
      <c r="P104" s="440"/>
      <c r="Q104" s="441"/>
      <c r="R104" s="442"/>
      <c r="S104" s="442"/>
      <c r="T104" s="326"/>
      <c r="U104" s="407"/>
      <c r="V104" s="326"/>
      <c r="W104" s="326"/>
      <c r="X104" s="326"/>
      <c r="Y104" s="424"/>
      <c r="Z104" s="343"/>
      <c r="AA104" s="327">
        <f t="shared" ref="AA104:AA117" si="59">G104</f>
        <v>0</v>
      </c>
      <c r="AB104" s="325">
        <f t="shared" ref="AB104:AB117" si="60">MAX(H104,I104)</f>
        <v>0</v>
      </c>
      <c r="AC104" s="416">
        <f t="shared" ref="AC104:AC117" si="61">J104</f>
        <v>0</v>
      </c>
      <c r="AD104" s="417">
        <f t="shared" ref="AD104:AD117" si="62">MAX(K104,L104)</f>
        <v>0</v>
      </c>
      <c r="AE104" s="418">
        <f t="shared" ref="AE104:AE117" si="63">M104</f>
        <v>0</v>
      </c>
      <c r="AF104" s="419">
        <f t="shared" ref="AF104:AF117" si="64">MAX(N104,O104)</f>
        <v>0</v>
      </c>
      <c r="AG104" s="420">
        <f t="shared" ref="AG104:AG117" si="65">MAX(P104,Q104)</f>
        <v>0</v>
      </c>
      <c r="AH104" s="421">
        <f t="shared" ref="AH104:AH117" si="66">MAX(R104,S104)</f>
        <v>0</v>
      </c>
      <c r="AI104" s="421">
        <f t="shared" ref="AI104:AI117" si="67">T104</f>
        <v>0</v>
      </c>
      <c r="AJ104" s="325">
        <f t="shared" ref="AJ104:AJ117" si="68">U104</f>
        <v>0</v>
      </c>
      <c r="AK104" s="422">
        <f t="shared" ref="AK104:AK117" si="69">V104</f>
        <v>0</v>
      </c>
      <c r="AL104" s="421">
        <f t="shared" ref="AL104:AL117" si="70">W104</f>
        <v>0</v>
      </c>
      <c r="AM104" s="421">
        <f t="shared" ref="AM104:AM117" si="71">X104</f>
        <v>0</v>
      </c>
      <c r="AN104" s="423">
        <f t="shared" ref="AN104:AN117" si="72">Y104</f>
        <v>0</v>
      </c>
      <c r="AO104" s="404"/>
      <c r="AP104" s="43"/>
    </row>
    <row r="105" spans="1:42">
      <c r="A105" s="455">
        <f t="shared" si="50"/>
        <v>98</v>
      </c>
      <c r="B105" s="345"/>
      <c r="C105" s="251"/>
      <c r="D105" s="261"/>
      <c r="E105" s="340"/>
      <c r="F105" s="282">
        <f t="shared" si="55"/>
        <v>0</v>
      </c>
      <c r="G105" s="275"/>
      <c r="H105" s="325"/>
      <c r="I105" s="325"/>
      <c r="J105" s="330"/>
      <c r="K105" s="438"/>
      <c r="L105" s="438"/>
      <c r="M105" s="439"/>
      <c r="N105" s="418"/>
      <c r="O105" s="418"/>
      <c r="P105" s="440"/>
      <c r="Q105" s="441"/>
      <c r="R105" s="442"/>
      <c r="S105" s="442"/>
      <c r="T105" s="326"/>
      <c r="U105" s="407"/>
      <c r="V105" s="326"/>
      <c r="W105" s="326"/>
      <c r="X105" s="326"/>
      <c r="Y105" s="424"/>
      <c r="Z105" s="343"/>
      <c r="AA105" s="327">
        <f t="shared" si="59"/>
        <v>0</v>
      </c>
      <c r="AB105" s="325">
        <f t="shared" si="60"/>
        <v>0</v>
      </c>
      <c r="AC105" s="416">
        <f t="shared" si="61"/>
        <v>0</v>
      </c>
      <c r="AD105" s="417">
        <f t="shared" si="62"/>
        <v>0</v>
      </c>
      <c r="AE105" s="418">
        <f t="shared" si="63"/>
        <v>0</v>
      </c>
      <c r="AF105" s="419">
        <f t="shared" si="64"/>
        <v>0</v>
      </c>
      <c r="AG105" s="420">
        <f t="shared" si="65"/>
        <v>0</v>
      </c>
      <c r="AH105" s="421">
        <f t="shared" si="66"/>
        <v>0</v>
      </c>
      <c r="AI105" s="421">
        <f t="shared" si="67"/>
        <v>0</v>
      </c>
      <c r="AJ105" s="325">
        <f t="shared" si="68"/>
        <v>0</v>
      </c>
      <c r="AK105" s="422">
        <f t="shared" si="69"/>
        <v>0</v>
      </c>
      <c r="AL105" s="421">
        <f t="shared" si="70"/>
        <v>0</v>
      </c>
      <c r="AM105" s="421">
        <f t="shared" si="71"/>
        <v>0</v>
      </c>
      <c r="AN105" s="423">
        <f t="shared" si="72"/>
        <v>0</v>
      </c>
      <c r="AO105" s="404"/>
      <c r="AP105" s="43"/>
    </row>
    <row r="106" spans="1:42">
      <c r="A106" s="455">
        <f t="shared" si="50"/>
        <v>99</v>
      </c>
      <c r="B106" s="343"/>
      <c r="C106" s="232"/>
      <c r="D106" s="243"/>
      <c r="E106" s="242"/>
      <c r="F106" s="282">
        <f t="shared" si="55"/>
        <v>0</v>
      </c>
      <c r="G106" s="275"/>
      <c r="H106" s="325"/>
      <c r="I106" s="325"/>
      <c r="J106" s="232"/>
      <c r="K106" s="438"/>
      <c r="L106" s="438"/>
      <c r="M106" s="439"/>
      <c r="N106" s="418"/>
      <c r="O106" s="418"/>
      <c r="P106" s="440"/>
      <c r="Q106" s="441"/>
      <c r="R106" s="442"/>
      <c r="S106" s="442"/>
      <c r="T106" s="326"/>
      <c r="U106" s="407"/>
      <c r="V106" s="326"/>
      <c r="W106" s="326"/>
      <c r="X106" s="326"/>
      <c r="Y106" s="424"/>
      <c r="Z106" s="343"/>
      <c r="AA106" s="327">
        <f t="shared" si="59"/>
        <v>0</v>
      </c>
      <c r="AB106" s="325">
        <f t="shared" si="60"/>
        <v>0</v>
      </c>
      <c r="AC106" s="416">
        <f t="shared" si="61"/>
        <v>0</v>
      </c>
      <c r="AD106" s="417">
        <f t="shared" si="62"/>
        <v>0</v>
      </c>
      <c r="AE106" s="418">
        <f t="shared" si="63"/>
        <v>0</v>
      </c>
      <c r="AF106" s="419">
        <f t="shared" si="64"/>
        <v>0</v>
      </c>
      <c r="AG106" s="420">
        <f t="shared" si="65"/>
        <v>0</v>
      </c>
      <c r="AH106" s="421">
        <f t="shared" si="66"/>
        <v>0</v>
      </c>
      <c r="AI106" s="421">
        <f t="shared" si="67"/>
        <v>0</v>
      </c>
      <c r="AJ106" s="325">
        <f t="shared" si="68"/>
        <v>0</v>
      </c>
      <c r="AK106" s="422">
        <f t="shared" si="69"/>
        <v>0</v>
      </c>
      <c r="AL106" s="421">
        <f t="shared" si="70"/>
        <v>0</v>
      </c>
      <c r="AM106" s="421">
        <f t="shared" si="71"/>
        <v>0</v>
      </c>
      <c r="AN106" s="423">
        <f t="shared" si="72"/>
        <v>0</v>
      </c>
      <c r="AO106" s="404"/>
      <c r="AP106" s="43"/>
    </row>
    <row r="107" spans="1:42">
      <c r="A107" s="455">
        <f t="shared" si="50"/>
        <v>100</v>
      </c>
      <c r="B107" s="354"/>
      <c r="C107" s="251"/>
      <c r="D107" s="261"/>
      <c r="E107" s="341"/>
      <c r="F107" s="282">
        <f t="shared" si="55"/>
        <v>0</v>
      </c>
      <c r="G107" s="275"/>
      <c r="H107" s="325"/>
      <c r="I107" s="325"/>
      <c r="J107" s="330"/>
      <c r="K107" s="438"/>
      <c r="L107" s="438"/>
      <c r="M107" s="439"/>
      <c r="N107" s="418"/>
      <c r="O107" s="418"/>
      <c r="P107" s="440"/>
      <c r="Q107" s="441"/>
      <c r="R107" s="442"/>
      <c r="S107" s="442"/>
      <c r="T107" s="326"/>
      <c r="U107" s="407"/>
      <c r="V107" s="326"/>
      <c r="W107" s="326"/>
      <c r="X107" s="326"/>
      <c r="Y107" s="424"/>
      <c r="Z107" s="343"/>
      <c r="AA107" s="327">
        <f t="shared" si="59"/>
        <v>0</v>
      </c>
      <c r="AB107" s="325">
        <f t="shared" si="60"/>
        <v>0</v>
      </c>
      <c r="AC107" s="416">
        <f t="shared" si="61"/>
        <v>0</v>
      </c>
      <c r="AD107" s="417">
        <f t="shared" si="62"/>
        <v>0</v>
      </c>
      <c r="AE107" s="418">
        <f t="shared" si="63"/>
        <v>0</v>
      </c>
      <c r="AF107" s="419">
        <f t="shared" si="64"/>
        <v>0</v>
      </c>
      <c r="AG107" s="420">
        <f t="shared" si="65"/>
        <v>0</v>
      </c>
      <c r="AH107" s="421">
        <f t="shared" si="66"/>
        <v>0</v>
      </c>
      <c r="AI107" s="421">
        <f t="shared" si="67"/>
        <v>0</v>
      </c>
      <c r="AJ107" s="325">
        <f t="shared" si="68"/>
        <v>0</v>
      </c>
      <c r="AK107" s="422">
        <f t="shared" si="69"/>
        <v>0</v>
      </c>
      <c r="AL107" s="421">
        <f t="shared" si="70"/>
        <v>0</v>
      </c>
      <c r="AM107" s="421">
        <f t="shared" si="71"/>
        <v>0</v>
      </c>
      <c r="AN107" s="423">
        <f t="shared" si="72"/>
        <v>0</v>
      </c>
      <c r="AO107" s="404"/>
      <c r="AP107" s="43"/>
    </row>
    <row r="108" spans="1:42">
      <c r="A108" s="455">
        <f t="shared" si="50"/>
        <v>101</v>
      </c>
      <c r="B108" s="354"/>
      <c r="C108" s="251"/>
      <c r="D108" s="261"/>
      <c r="E108" s="341"/>
      <c r="F108" s="282">
        <f t="shared" si="55"/>
        <v>0</v>
      </c>
      <c r="G108" s="275"/>
      <c r="H108" s="325"/>
      <c r="I108" s="325"/>
      <c r="J108" s="330"/>
      <c r="K108" s="438"/>
      <c r="L108" s="438"/>
      <c r="M108" s="439"/>
      <c r="N108" s="418"/>
      <c r="O108" s="418"/>
      <c r="P108" s="440"/>
      <c r="Q108" s="441"/>
      <c r="R108" s="442"/>
      <c r="S108" s="442"/>
      <c r="T108" s="326"/>
      <c r="U108" s="407"/>
      <c r="V108" s="326"/>
      <c r="W108" s="326"/>
      <c r="X108" s="326"/>
      <c r="Y108" s="424"/>
      <c r="Z108" s="343"/>
      <c r="AA108" s="327">
        <f t="shared" si="59"/>
        <v>0</v>
      </c>
      <c r="AB108" s="325">
        <f t="shared" si="60"/>
        <v>0</v>
      </c>
      <c r="AC108" s="416">
        <f t="shared" si="61"/>
        <v>0</v>
      </c>
      <c r="AD108" s="417">
        <f t="shared" si="62"/>
        <v>0</v>
      </c>
      <c r="AE108" s="418">
        <f t="shared" si="63"/>
        <v>0</v>
      </c>
      <c r="AF108" s="419">
        <f t="shared" si="64"/>
        <v>0</v>
      </c>
      <c r="AG108" s="420">
        <f t="shared" si="65"/>
        <v>0</v>
      </c>
      <c r="AH108" s="421">
        <f t="shared" si="66"/>
        <v>0</v>
      </c>
      <c r="AI108" s="421">
        <f t="shared" si="67"/>
        <v>0</v>
      </c>
      <c r="AJ108" s="325">
        <f t="shared" si="68"/>
        <v>0</v>
      </c>
      <c r="AK108" s="422">
        <f t="shared" si="69"/>
        <v>0</v>
      </c>
      <c r="AL108" s="421">
        <f t="shared" si="70"/>
        <v>0</v>
      </c>
      <c r="AM108" s="421">
        <f t="shared" si="71"/>
        <v>0</v>
      </c>
      <c r="AN108" s="423">
        <f t="shared" si="72"/>
        <v>0</v>
      </c>
      <c r="AO108" s="404"/>
      <c r="AP108" s="43"/>
    </row>
    <row r="109" spans="1:42">
      <c r="A109" s="455">
        <f t="shared" si="50"/>
        <v>102</v>
      </c>
      <c r="B109" s="345"/>
      <c r="C109" s="251"/>
      <c r="D109" s="261"/>
      <c r="E109" s="340"/>
      <c r="F109" s="282">
        <f t="shared" si="55"/>
        <v>0</v>
      </c>
      <c r="G109" s="275"/>
      <c r="H109" s="325"/>
      <c r="I109" s="325"/>
      <c r="J109" s="330"/>
      <c r="K109" s="438"/>
      <c r="L109" s="438"/>
      <c r="M109" s="439"/>
      <c r="N109" s="418"/>
      <c r="O109" s="418"/>
      <c r="P109" s="440"/>
      <c r="Q109" s="441"/>
      <c r="R109" s="442"/>
      <c r="S109" s="442"/>
      <c r="T109" s="326"/>
      <c r="U109" s="407"/>
      <c r="V109" s="326"/>
      <c r="W109" s="326"/>
      <c r="X109" s="326"/>
      <c r="Y109" s="424"/>
      <c r="Z109" s="343"/>
      <c r="AA109" s="327">
        <f t="shared" si="59"/>
        <v>0</v>
      </c>
      <c r="AB109" s="325">
        <f t="shared" si="60"/>
        <v>0</v>
      </c>
      <c r="AC109" s="416">
        <f t="shared" si="61"/>
        <v>0</v>
      </c>
      <c r="AD109" s="417">
        <f t="shared" si="62"/>
        <v>0</v>
      </c>
      <c r="AE109" s="418">
        <f t="shared" si="63"/>
        <v>0</v>
      </c>
      <c r="AF109" s="419">
        <f t="shared" si="64"/>
        <v>0</v>
      </c>
      <c r="AG109" s="420">
        <f t="shared" si="65"/>
        <v>0</v>
      </c>
      <c r="AH109" s="421">
        <f t="shared" si="66"/>
        <v>0</v>
      </c>
      <c r="AI109" s="421">
        <f t="shared" si="67"/>
        <v>0</v>
      </c>
      <c r="AJ109" s="325">
        <f t="shared" si="68"/>
        <v>0</v>
      </c>
      <c r="AK109" s="422">
        <f t="shared" si="69"/>
        <v>0</v>
      </c>
      <c r="AL109" s="421">
        <f t="shared" si="70"/>
        <v>0</v>
      </c>
      <c r="AM109" s="421">
        <f t="shared" si="71"/>
        <v>0</v>
      </c>
      <c r="AN109" s="423">
        <f t="shared" si="72"/>
        <v>0</v>
      </c>
      <c r="AO109" s="404"/>
      <c r="AP109" s="43"/>
    </row>
    <row r="110" spans="1:42">
      <c r="A110" s="455">
        <f t="shared" si="50"/>
        <v>103</v>
      </c>
      <c r="B110" s="345"/>
      <c r="C110" s="251"/>
      <c r="D110" s="261"/>
      <c r="E110" s="337"/>
      <c r="F110" s="282">
        <f t="shared" si="55"/>
        <v>0</v>
      </c>
      <c r="G110" s="275"/>
      <c r="H110" s="325"/>
      <c r="I110" s="325"/>
      <c r="J110" s="330"/>
      <c r="K110" s="438"/>
      <c r="L110" s="438"/>
      <c r="M110" s="439"/>
      <c r="N110" s="418"/>
      <c r="O110" s="418"/>
      <c r="P110" s="440"/>
      <c r="Q110" s="441"/>
      <c r="R110" s="442"/>
      <c r="S110" s="442"/>
      <c r="T110" s="326"/>
      <c r="U110" s="407"/>
      <c r="V110" s="326"/>
      <c r="W110" s="326"/>
      <c r="X110" s="326"/>
      <c r="Y110" s="424"/>
      <c r="Z110" s="343"/>
      <c r="AA110" s="327">
        <f t="shared" si="59"/>
        <v>0</v>
      </c>
      <c r="AB110" s="325">
        <f t="shared" si="60"/>
        <v>0</v>
      </c>
      <c r="AC110" s="416">
        <f t="shared" si="61"/>
        <v>0</v>
      </c>
      <c r="AD110" s="417">
        <f t="shared" si="62"/>
        <v>0</v>
      </c>
      <c r="AE110" s="418">
        <f t="shared" si="63"/>
        <v>0</v>
      </c>
      <c r="AF110" s="419">
        <f t="shared" si="64"/>
        <v>0</v>
      </c>
      <c r="AG110" s="420">
        <f t="shared" si="65"/>
        <v>0</v>
      </c>
      <c r="AH110" s="421">
        <f t="shared" si="66"/>
        <v>0</v>
      </c>
      <c r="AI110" s="421">
        <f t="shared" si="67"/>
        <v>0</v>
      </c>
      <c r="AJ110" s="325">
        <f t="shared" si="68"/>
        <v>0</v>
      </c>
      <c r="AK110" s="422">
        <f t="shared" si="69"/>
        <v>0</v>
      </c>
      <c r="AL110" s="421">
        <f t="shared" si="70"/>
        <v>0</v>
      </c>
      <c r="AM110" s="421">
        <f t="shared" si="71"/>
        <v>0</v>
      </c>
      <c r="AN110" s="423">
        <f t="shared" si="72"/>
        <v>0</v>
      </c>
      <c r="AO110" s="404"/>
      <c r="AP110" s="43"/>
    </row>
    <row r="111" spans="1:42">
      <c r="A111" s="455">
        <f t="shared" si="50"/>
        <v>104</v>
      </c>
      <c r="B111" s="354"/>
      <c r="C111" s="251"/>
      <c r="D111" s="261"/>
      <c r="E111" s="340"/>
      <c r="F111" s="282">
        <f t="shared" ref="F111:F117" si="73">ROUND(IF(COUNT(AA111:AP111)&lt;=3,SUM(AA111:AP111),SUM(LARGE(AA111:AP111,1),LARGE(AA111:AP111,2),LARGE(AA111:AP111,3))),0)</f>
        <v>0</v>
      </c>
      <c r="G111" s="275"/>
      <c r="H111" s="325"/>
      <c r="I111" s="325"/>
      <c r="J111" s="330"/>
      <c r="K111" s="438"/>
      <c r="L111" s="438"/>
      <c r="M111" s="439"/>
      <c r="N111" s="418"/>
      <c r="O111" s="418"/>
      <c r="P111" s="440"/>
      <c r="Q111" s="441"/>
      <c r="R111" s="442"/>
      <c r="S111" s="442"/>
      <c r="T111" s="326"/>
      <c r="U111" s="407"/>
      <c r="V111" s="326"/>
      <c r="W111" s="326"/>
      <c r="X111" s="326"/>
      <c r="Y111" s="424"/>
      <c r="Z111" s="343"/>
      <c r="AA111" s="327">
        <f t="shared" si="59"/>
        <v>0</v>
      </c>
      <c r="AB111" s="325">
        <f t="shared" si="60"/>
        <v>0</v>
      </c>
      <c r="AC111" s="416">
        <f t="shared" si="61"/>
        <v>0</v>
      </c>
      <c r="AD111" s="417">
        <f t="shared" si="62"/>
        <v>0</v>
      </c>
      <c r="AE111" s="418">
        <f t="shared" si="63"/>
        <v>0</v>
      </c>
      <c r="AF111" s="419">
        <f t="shared" si="64"/>
        <v>0</v>
      </c>
      <c r="AG111" s="420">
        <f t="shared" si="65"/>
        <v>0</v>
      </c>
      <c r="AH111" s="421">
        <f t="shared" si="66"/>
        <v>0</v>
      </c>
      <c r="AI111" s="421">
        <f t="shared" si="67"/>
        <v>0</v>
      </c>
      <c r="AJ111" s="325">
        <f t="shared" si="68"/>
        <v>0</v>
      </c>
      <c r="AK111" s="422">
        <f t="shared" si="69"/>
        <v>0</v>
      </c>
      <c r="AL111" s="421">
        <f t="shared" si="70"/>
        <v>0</v>
      </c>
      <c r="AM111" s="421">
        <f t="shared" si="71"/>
        <v>0</v>
      </c>
      <c r="AN111" s="423">
        <f t="shared" si="72"/>
        <v>0</v>
      </c>
      <c r="AO111" s="404"/>
      <c r="AP111" s="43"/>
    </row>
    <row r="112" spans="1:42">
      <c r="A112" s="455">
        <f t="shared" si="50"/>
        <v>105</v>
      </c>
      <c r="B112" s="346"/>
      <c r="C112" s="305"/>
      <c r="D112" s="305"/>
      <c r="E112" s="338"/>
      <c r="F112" s="282">
        <f t="shared" si="73"/>
        <v>0</v>
      </c>
      <c r="G112" s="275"/>
      <c r="H112" s="325"/>
      <c r="I112" s="325"/>
      <c r="J112" s="330"/>
      <c r="K112" s="438"/>
      <c r="L112" s="438"/>
      <c r="M112" s="439"/>
      <c r="N112" s="418"/>
      <c r="O112" s="418"/>
      <c r="P112" s="440"/>
      <c r="Q112" s="441"/>
      <c r="R112" s="442"/>
      <c r="S112" s="442"/>
      <c r="T112" s="326"/>
      <c r="U112" s="407"/>
      <c r="V112" s="326"/>
      <c r="W112" s="326"/>
      <c r="X112" s="326"/>
      <c r="Y112" s="424"/>
      <c r="Z112" s="343"/>
      <c r="AA112" s="327">
        <f t="shared" si="59"/>
        <v>0</v>
      </c>
      <c r="AB112" s="325">
        <f t="shared" si="60"/>
        <v>0</v>
      </c>
      <c r="AC112" s="416">
        <f t="shared" si="61"/>
        <v>0</v>
      </c>
      <c r="AD112" s="417">
        <f t="shared" si="62"/>
        <v>0</v>
      </c>
      <c r="AE112" s="418">
        <f t="shared" si="63"/>
        <v>0</v>
      </c>
      <c r="AF112" s="419">
        <f t="shared" si="64"/>
        <v>0</v>
      </c>
      <c r="AG112" s="420">
        <f t="shared" si="65"/>
        <v>0</v>
      </c>
      <c r="AH112" s="421">
        <f t="shared" si="66"/>
        <v>0</v>
      </c>
      <c r="AI112" s="421">
        <f t="shared" si="67"/>
        <v>0</v>
      </c>
      <c r="AJ112" s="325">
        <f t="shared" si="68"/>
        <v>0</v>
      </c>
      <c r="AK112" s="422">
        <f t="shared" si="69"/>
        <v>0</v>
      </c>
      <c r="AL112" s="421">
        <f t="shared" si="70"/>
        <v>0</v>
      </c>
      <c r="AM112" s="421">
        <f t="shared" si="71"/>
        <v>0</v>
      </c>
      <c r="AN112" s="423">
        <f t="shared" si="72"/>
        <v>0</v>
      </c>
      <c r="AO112" s="190"/>
      <c r="AP112" s="43"/>
    </row>
    <row r="113" spans="1:42">
      <c r="A113" s="455">
        <f t="shared" si="50"/>
        <v>106</v>
      </c>
      <c r="B113" s="345"/>
      <c r="C113" s="251"/>
      <c r="D113" s="261"/>
      <c r="E113" s="340"/>
      <c r="F113" s="282">
        <f t="shared" si="73"/>
        <v>0</v>
      </c>
      <c r="G113" s="275"/>
      <c r="H113" s="325"/>
      <c r="I113" s="325"/>
      <c r="J113" s="330"/>
      <c r="K113" s="438"/>
      <c r="L113" s="438"/>
      <c r="M113" s="439"/>
      <c r="N113" s="418"/>
      <c r="O113" s="418"/>
      <c r="P113" s="440"/>
      <c r="Q113" s="441"/>
      <c r="R113" s="442"/>
      <c r="S113" s="442"/>
      <c r="T113" s="326"/>
      <c r="U113" s="407"/>
      <c r="V113" s="326"/>
      <c r="W113" s="326"/>
      <c r="X113" s="326"/>
      <c r="Y113" s="424"/>
      <c r="Z113" s="343"/>
      <c r="AA113" s="327">
        <f t="shared" si="59"/>
        <v>0</v>
      </c>
      <c r="AB113" s="325">
        <f t="shared" si="60"/>
        <v>0</v>
      </c>
      <c r="AC113" s="416">
        <f t="shared" si="61"/>
        <v>0</v>
      </c>
      <c r="AD113" s="417">
        <f t="shared" si="62"/>
        <v>0</v>
      </c>
      <c r="AE113" s="418">
        <f t="shared" si="63"/>
        <v>0</v>
      </c>
      <c r="AF113" s="419">
        <f t="shared" si="64"/>
        <v>0</v>
      </c>
      <c r="AG113" s="420">
        <f t="shared" si="65"/>
        <v>0</v>
      </c>
      <c r="AH113" s="421">
        <f t="shared" si="66"/>
        <v>0</v>
      </c>
      <c r="AI113" s="421">
        <f t="shared" si="67"/>
        <v>0</v>
      </c>
      <c r="AJ113" s="325">
        <f t="shared" si="68"/>
        <v>0</v>
      </c>
      <c r="AK113" s="422">
        <f t="shared" si="69"/>
        <v>0</v>
      </c>
      <c r="AL113" s="421">
        <f t="shared" si="70"/>
        <v>0</v>
      </c>
      <c r="AM113" s="421">
        <f t="shared" si="71"/>
        <v>0</v>
      </c>
      <c r="AN113" s="423">
        <f t="shared" si="72"/>
        <v>0</v>
      </c>
      <c r="AO113" s="404"/>
      <c r="AP113" s="43"/>
    </row>
    <row r="114" spans="1:42">
      <c r="A114" s="455">
        <f t="shared" si="50"/>
        <v>107</v>
      </c>
      <c r="B114" s="348"/>
      <c r="C114" s="253"/>
      <c r="D114" s="309"/>
      <c r="E114" s="339"/>
      <c r="F114" s="282">
        <f t="shared" si="73"/>
        <v>0</v>
      </c>
      <c r="G114" s="275"/>
      <c r="H114" s="325"/>
      <c r="I114" s="325"/>
      <c r="J114" s="330"/>
      <c r="K114" s="438"/>
      <c r="L114" s="438"/>
      <c r="M114" s="439"/>
      <c r="N114" s="418"/>
      <c r="O114" s="418"/>
      <c r="P114" s="440"/>
      <c r="Q114" s="441"/>
      <c r="R114" s="442"/>
      <c r="S114" s="442"/>
      <c r="T114" s="326"/>
      <c r="U114" s="407"/>
      <c r="V114" s="326"/>
      <c r="W114" s="326"/>
      <c r="X114" s="326"/>
      <c r="Y114" s="424"/>
      <c r="Z114" s="343"/>
      <c r="AA114" s="327">
        <f t="shared" si="59"/>
        <v>0</v>
      </c>
      <c r="AB114" s="325">
        <f t="shared" si="60"/>
        <v>0</v>
      </c>
      <c r="AC114" s="416">
        <f t="shared" si="61"/>
        <v>0</v>
      </c>
      <c r="AD114" s="417">
        <f t="shared" si="62"/>
        <v>0</v>
      </c>
      <c r="AE114" s="418">
        <f t="shared" si="63"/>
        <v>0</v>
      </c>
      <c r="AF114" s="419">
        <f t="shared" si="64"/>
        <v>0</v>
      </c>
      <c r="AG114" s="420">
        <f t="shared" si="65"/>
        <v>0</v>
      </c>
      <c r="AH114" s="421">
        <f t="shared" si="66"/>
        <v>0</v>
      </c>
      <c r="AI114" s="421">
        <f t="shared" si="67"/>
        <v>0</v>
      </c>
      <c r="AJ114" s="325">
        <f t="shared" si="68"/>
        <v>0</v>
      </c>
      <c r="AK114" s="422">
        <f t="shared" si="69"/>
        <v>0</v>
      </c>
      <c r="AL114" s="421">
        <f t="shared" si="70"/>
        <v>0</v>
      </c>
      <c r="AM114" s="421">
        <f t="shared" si="71"/>
        <v>0</v>
      </c>
      <c r="AN114" s="423">
        <f t="shared" si="72"/>
        <v>0</v>
      </c>
      <c r="AO114" s="190"/>
      <c r="AP114" s="43"/>
    </row>
    <row r="115" spans="1:42">
      <c r="A115" s="455">
        <f t="shared" si="50"/>
        <v>108</v>
      </c>
      <c r="B115" s="352"/>
      <c r="C115" s="243"/>
      <c r="D115" s="243"/>
      <c r="E115" s="242"/>
      <c r="F115" s="282">
        <f t="shared" si="73"/>
        <v>0</v>
      </c>
      <c r="G115" s="275"/>
      <c r="H115" s="325"/>
      <c r="I115" s="325"/>
      <c r="J115" s="232"/>
      <c r="K115" s="438"/>
      <c r="L115" s="438"/>
      <c r="M115" s="439"/>
      <c r="N115" s="418"/>
      <c r="O115" s="418"/>
      <c r="P115" s="440"/>
      <c r="Q115" s="441"/>
      <c r="R115" s="442"/>
      <c r="S115" s="442"/>
      <c r="T115" s="326"/>
      <c r="U115" s="407"/>
      <c r="V115" s="326"/>
      <c r="W115" s="326"/>
      <c r="X115" s="326"/>
      <c r="Y115" s="424"/>
      <c r="Z115" s="343"/>
      <c r="AA115" s="327">
        <f t="shared" si="59"/>
        <v>0</v>
      </c>
      <c r="AB115" s="325">
        <f t="shared" si="60"/>
        <v>0</v>
      </c>
      <c r="AC115" s="416">
        <f t="shared" si="61"/>
        <v>0</v>
      </c>
      <c r="AD115" s="417">
        <f t="shared" si="62"/>
        <v>0</v>
      </c>
      <c r="AE115" s="418">
        <f t="shared" si="63"/>
        <v>0</v>
      </c>
      <c r="AF115" s="419">
        <f t="shared" si="64"/>
        <v>0</v>
      </c>
      <c r="AG115" s="420">
        <f t="shared" si="65"/>
        <v>0</v>
      </c>
      <c r="AH115" s="421">
        <f t="shared" si="66"/>
        <v>0</v>
      </c>
      <c r="AI115" s="421">
        <f t="shared" si="67"/>
        <v>0</v>
      </c>
      <c r="AJ115" s="325">
        <f t="shared" si="68"/>
        <v>0</v>
      </c>
      <c r="AK115" s="422">
        <f t="shared" si="69"/>
        <v>0</v>
      </c>
      <c r="AL115" s="421">
        <f t="shared" si="70"/>
        <v>0</v>
      </c>
      <c r="AM115" s="421">
        <f t="shared" si="71"/>
        <v>0</v>
      </c>
      <c r="AN115" s="423">
        <f t="shared" si="72"/>
        <v>0</v>
      </c>
      <c r="AO115" s="404"/>
      <c r="AP115" s="43"/>
    </row>
    <row r="116" spans="1:42">
      <c r="A116" s="455">
        <f t="shared" si="50"/>
        <v>109</v>
      </c>
      <c r="B116" s="343"/>
      <c r="C116" s="232"/>
      <c r="D116" s="243"/>
      <c r="E116" s="242"/>
      <c r="F116" s="282">
        <f t="shared" si="73"/>
        <v>0</v>
      </c>
      <c r="G116" s="275"/>
      <c r="H116" s="325"/>
      <c r="I116" s="325"/>
      <c r="J116" s="232"/>
      <c r="K116" s="438"/>
      <c r="L116" s="438"/>
      <c r="M116" s="439"/>
      <c r="N116" s="418"/>
      <c r="O116" s="418"/>
      <c r="P116" s="440"/>
      <c r="Q116" s="441"/>
      <c r="R116" s="442"/>
      <c r="S116" s="442"/>
      <c r="T116" s="326"/>
      <c r="U116" s="407"/>
      <c r="V116" s="326"/>
      <c r="W116" s="326"/>
      <c r="X116" s="326"/>
      <c r="Y116" s="424"/>
      <c r="Z116" s="343"/>
      <c r="AA116" s="327">
        <f t="shared" si="59"/>
        <v>0</v>
      </c>
      <c r="AB116" s="325">
        <f t="shared" si="60"/>
        <v>0</v>
      </c>
      <c r="AC116" s="416">
        <f t="shared" si="61"/>
        <v>0</v>
      </c>
      <c r="AD116" s="417">
        <f t="shared" si="62"/>
        <v>0</v>
      </c>
      <c r="AE116" s="418">
        <f t="shared" si="63"/>
        <v>0</v>
      </c>
      <c r="AF116" s="419">
        <f t="shared" si="64"/>
        <v>0</v>
      </c>
      <c r="AG116" s="420">
        <f t="shared" si="65"/>
        <v>0</v>
      </c>
      <c r="AH116" s="421">
        <f t="shared" si="66"/>
        <v>0</v>
      </c>
      <c r="AI116" s="421">
        <f t="shared" si="67"/>
        <v>0</v>
      </c>
      <c r="AJ116" s="325">
        <f t="shared" si="68"/>
        <v>0</v>
      </c>
      <c r="AK116" s="422">
        <f t="shared" si="69"/>
        <v>0</v>
      </c>
      <c r="AL116" s="421">
        <f t="shared" si="70"/>
        <v>0</v>
      </c>
      <c r="AM116" s="421">
        <f t="shared" si="71"/>
        <v>0</v>
      </c>
      <c r="AN116" s="423">
        <f t="shared" si="72"/>
        <v>0</v>
      </c>
      <c r="AO116" s="404"/>
      <c r="AP116" s="43"/>
    </row>
    <row r="117" spans="1:42" ht="13.5" thickBot="1">
      <c r="A117" s="456">
        <f t="shared" si="50"/>
        <v>110</v>
      </c>
      <c r="B117" s="361"/>
      <c r="C117" s="238"/>
      <c r="D117" s="245"/>
      <c r="E117" s="262"/>
      <c r="F117" s="298">
        <f t="shared" si="73"/>
        <v>0</v>
      </c>
      <c r="G117" s="276"/>
      <c r="H117" s="321"/>
      <c r="I117" s="321"/>
      <c r="J117" s="238"/>
      <c r="K117" s="425"/>
      <c r="L117" s="425"/>
      <c r="M117" s="426"/>
      <c r="N117" s="427"/>
      <c r="O117" s="427"/>
      <c r="P117" s="428"/>
      <c r="Q117" s="429"/>
      <c r="R117" s="430"/>
      <c r="S117" s="430"/>
      <c r="T117" s="322"/>
      <c r="U117" s="405"/>
      <c r="V117" s="322"/>
      <c r="W117" s="322"/>
      <c r="X117" s="322"/>
      <c r="Y117" s="451"/>
      <c r="Z117" s="343"/>
      <c r="AA117" s="327">
        <f t="shared" si="59"/>
        <v>0</v>
      </c>
      <c r="AB117" s="325">
        <f t="shared" si="60"/>
        <v>0</v>
      </c>
      <c r="AC117" s="416">
        <f t="shared" si="61"/>
        <v>0</v>
      </c>
      <c r="AD117" s="417">
        <f t="shared" si="62"/>
        <v>0</v>
      </c>
      <c r="AE117" s="418">
        <f t="shared" si="63"/>
        <v>0</v>
      </c>
      <c r="AF117" s="419">
        <f t="shared" si="64"/>
        <v>0</v>
      </c>
      <c r="AG117" s="420">
        <f t="shared" si="65"/>
        <v>0</v>
      </c>
      <c r="AH117" s="421">
        <f t="shared" si="66"/>
        <v>0</v>
      </c>
      <c r="AI117" s="421">
        <f t="shared" si="67"/>
        <v>0</v>
      </c>
      <c r="AJ117" s="325">
        <f t="shared" si="68"/>
        <v>0</v>
      </c>
      <c r="AK117" s="422">
        <f t="shared" si="69"/>
        <v>0</v>
      </c>
      <c r="AL117" s="421">
        <f t="shared" si="70"/>
        <v>0</v>
      </c>
      <c r="AM117" s="421">
        <f t="shared" si="71"/>
        <v>0</v>
      </c>
      <c r="AN117" s="423">
        <f t="shared" si="72"/>
        <v>0</v>
      </c>
      <c r="AO117" s="404"/>
      <c r="AP117" s="43"/>
    </row>
    <row r="120" spans="1:42">
      <c r="B120" s="529" t="s">
        <v>376</v>
      </c>
      <c r="C120" s="73"/>
      <c r="D120" s="73"/>
      <c r="E120" s="73"/>
      <c r="F120" s="73"/>
      <c r="G120" s="75"/>
      <c r="J120" s="6"/>
      <c r="K120" s="41"/>
      <c r="N120" s="34"/>
      <c r="Q120" s="5"/>
      <c r="S120" s="40"/>
      <c r="T120" s="5"/>
      <c r="U120"/>
    </row>
    <row r="121" spans="1:42">
      <c r="B121" s="4" t="s">
        <v>377</v>
      </c>
      <c r="C121" s="73"/>
      <c r="D121" s="73"/>
      <c r="E121" s="73"/>
      <c r="F121" s="73"/>
      <c r="G121" s="75"/>
      <c r="J121" s="6"/>
      <c r="K121" s="41"/>
      <c r="N121" s="34"/>
      <c r="Q121" s="5"/>
      <c r="S121" s="40"/>
      <c r="T121" s="5"/>
      <c r="U121"/>
    </row>
    <row r="122" spans="1:42">
      <c r="B122" s="4" t="s">
        <v>378</v>
      </c>
      <c r="C122" s="73"/>
      <c r="D122" s="73"/>
      <c r="E122" s="73"/>
      <c r="F122" s="73"/>
      <c r="G122" s="75"/>
      <c r="J122" s="6"/>
      <c r="K122" s="41"/>
      <c r="N122" s="34"/>
      <c r="Q122" s="5"/>
      <c r="S122" s="40"/>
      <c r="T122" s="5"/>
      <c r="U122"/>
    </row>
    <row r="123" spans="1:42">
      <c r="B123" s="4" t="s">
        <v>379</v>
      </c>
      <c r="C123" s="73"/>
      <c r="D123" s="73"/>
      <c r="E123" s="73"/>
      <c r="F123" s="73"/>
      <c r="G123" s="75"/>
      <c r="J123" s="6"/>
      <c r="K123" s="41"/>
      <c r="L123" s="41"/>
      <c r="M123" s="6"/>
      <c r="N123" s="6"/>
      <c r="O123" s="6"/>
      <c r="P123" s="6"/>
      <c r="Q123" s="6"/>
      <c r="S123" s="40"/>
      <c r="T123" s="5"/>
      <c r="U123"/>
    </row>
    <row r="124" spans="1:42">
      <c r="B124" s="4" t="s">
        <v>375</v>
      </c>
      <c r="C124" s="73"/>
      <c r="D124" s="73"/>
      <c r="E124" s="73"/>
      <c r="F124" s="73"/>
      <c r="G124" s="75"/>
      <c r="J124" s="6"/>
      <c r="K124" s="41"/>
      <c r="N124" s="34"/>
      <c r="Q124" s="5"/>
      <c r="S124" s="40"/>
      <c r="T124" s="5"/>
      <c r="U124"/>
    </row>
    <row r="125" spans="1:42">
      <c r="B125" s="4" t="s">
        <v>61</v>
      </c>
      <c r="C125" s="73"/>
      <c r="D125" s="73"/>
      <c r="E125" s="73"/>
      <c r="F125" s="73"/>
      <c r="G125" s="75"/>
      <c r="J125" s="6"/>
      <c r="K125" s="41"/>
      <c r="N125" s="34"/>
      <c r="Q125" s="5"/>
      <c r="S125" s="40"/>
      <c r="T125" s="5"/>
      <c r="U125"/>
    </row>
    <row r="126" spans="1:42">
      <c r="B126" s="45"/>
      <c r="C126" s="106"/>
      <c r="D126" s="46"/>
      <c r="E126" s="46"/>
      <c r="F126" s="221"/>
      <c r="G126" s="194"/>
      <c r="H126" s="77"/>
      <c r="I126" s="77"/>
      <c r="J126" s="79"/>
      <c r="K126" s="47"/>
      <c r="L126" s="47"/>
      <c r="M126" s="79"/>
      <c r="N126" s="49"/>
      <c r="O126" s="49"/>
      <c r="P126" s="49"/>
      <c r="Q126" s="48"/>
      <c r="R126" s="77"/>
      <c r="S126" s="530" t="s">
        <v>380</v>
      </c>
      <c r="T126" s="531"/>
      <c r="U126" s="3"/>
      <c r="V126" s="531"/>
    </row>
    <row r="127" spans="1:42">
      <c r="B127" s="45"/>
      <c r="C127" s="106"/>
      <c r="D127" s="46"/>
      <c r="E127" s="46"/>
      <c r="F127" s="221"/>
      <c r="G127" s="194"/>
      <c r="H127" s="77"/>
      <c r="I127" s="77"/>
      <c r="J127" s="79"/>
      <c r="K127" s="47"/>
      <c r="L127" s="47"/>
      <c r="M127" s="79"/>
      <c r="N127" s="49"/>
      <c r="O127" s="49"/>
      <c r="P127" s="49"/>
      <c r="Q127" s="48"/>
      <c r="R127" s="77"/>
      <c r="S127" s="51" t="s">
        <v>189</v>
      </c>
      <c r="T127" s="531"/>
      <c r="U127" s="51"/>
      <c r="V127" s="531"/>
    </row>
    <row r="128" spans="1:42">
      <c r="B128" s="45"/>
      <c r="C128" s="106"/>
      <c r="D128" s="46"/>
      <c r="E128" s="46"/>
      <c r="F128" s="221"/>
      <c r="G128" s="194"/>
      <c r="H128" s="77"/>
      <c r="I128" s="77"/>
      <c r="J128" s="77"/>
      <c r="K128" s="49"/>
      <c r="L128" s="49"/>
      <c r="M128" s="77"/>
      <c r="N128" s="49"/>
      <c r="O128" s="49"/>
      <c r="P128" s="49"/>
      <c r="Q128" s="50"/>
      <c r="R128" s="77"/>
    </row>
  </sheetData>
  <pageMargins left="0.39370078740157483" right="0.39370078740157483" top="0.59055118110236227" bottom="0.59055118110236227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Statistics 1-21</vt:lpstr>
      <vt:lpstr>S4A</vt:lpstr>
      <vt:lpstr>S6A </vt:lpstr>
      <vt:lpstr>S7</vt:lpstr>
      <vt:lpstr>S8EP</vt:lpstr>
      <vt:lpstr>S9A</vt:lpstr>
      <vt:lpstr>List1</vt:lpstr>
      <vt:lpstr>'Statistics 1-21'!Področje_tiskanja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.</cp:lastModifiedBy>
  <cp:lastPrinted>2016-05-05T22:31:58Z</cp:lastPrinted>
  <dcterms:created xsi:type="dcterms:W3CDTF">2008-07-26T16:02:21Z</dcterms:created>
  <dcterms:modified xsi:type="dcterms:W3CDTF">2016-05-09T22:11:04Z</dcterms:modified>
</cp:coreProperties>
</file>